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25" windowWidth="19815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70" i="1" l="1"/>
  <c r="F81" i="1" s="1"/>
  <c r="G70" i="1"/>
  <c r="H70" i="1"/>
  <c r="H81" i="1" s="1"/>
  <c r="I70" i="1"/>
  <c r="G32" i="1"/>
  <c r="H32" i="1"/>
  <c r="I32" i="1"/>
  <c r="J32" i="1"/>
  <c r="L32" i="1"/>
  <c r="F32" i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J175" i="1" s="1"/>
  <c r="I164" i="1"/>
  <c r="I175" i="1" s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I145" i="1"/>
  <c r="H145" i="1"/>
  <c r="G145" i="1"/>
  <c r="G156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 s="1"/>
  <c r="J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43" i="1" l="1"/>
  <c r="H138" i="1"/>
  <c r="G175" i="1"/>
  <c r="I194" i="1"/>
  <c r="L62" i="1"/>
  <c r="G119" i="1"/>
  <c r="H175" i="1"/>
  <c r="I62" i="1"/>
  <c r="I156" i="1"/>
  <c r="L119" i="1"/>
  <c r="G138" i="1"/>
  <c r="J156" i="1"/>
  <c r="H194" i="1"/>
  <c r="H156" i="1"/>
  <c r="I138" i="1"/>
  <c r="I100" i="1"/>
  <c r="I119" i="1"/>
  <c r="H100" i="1"/>
  <c r="J194" i="1"/>
  <c r="G194" i="1"/>
  <c r="F194" i="1"/>
  <c r="L175" i="1"/>
  <c r="F175" i="1"/>
  <c r="F156" i="1"/>
  <c r="J138" i="1"/>
  <c r="F138" i="1"/>
  <c r="J119" i="1"/>
  <c r="F119" i="1"/>
  <c r="J100" i="1"/>
  <c r="L100" i="1"/>
  <c r="F100" i="1"/>
  <c r="J81" i="1"/>
  <c r="G81" i="1"/>
  <c r="F62" i="1"/>
  <c r="J62" i="1"/>
  <c r="G62" i="1"/>
  <c r="L43" i="1"/>
  <c r="J43" i="1"/>
  <c r="H43" i="1"/>
  <c r="G43" i="1"/>
  <c r="F43" i="1"/>
  <c r="J24" i="1"/>
  <c r="I24" i="1"/>
  <c r="H24" i="1"/>
  <c r="G24" i="1"/>
  <c r="L24" i="1"/>
  <c r="F24" i="1"/>
  <c r="I195" i="1" l="1"/>
  <c r="J195" i="1"/>
  <c r="L195" i="1"/>
  <c r="H195" i="1"/>
  <c r="G195" i="1"/>
  <c r="F195" i="1"/>
</calcChain>
</file>

<file path=xl/sharedStrings.xml><?xml version="1.0" encoding="utf-8"?>
<sst xmlns="http://schemas.openxmlformats.org/spreadsheetml/2006/main" count="287" uniqueCount="99">
  <si>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</si>
  <si>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</si>
  <si>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</si>
  <si>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</si>
  <si>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</si>
  <si>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</si>
  <si>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</si>
  <si>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</si>
  <si>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</si>
  <si>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</si>
  <si>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</si>
  <si>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</si>
  <si>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</si>
  <si>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</si>
  <si>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</si>
  <si>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</si>
  <si>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</si>
  <si>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</si>
  <si>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</si>
  <si>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</si>
  <si>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</si>
  <si>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</si>
  <si>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</si>
  <si>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</si>
  <si>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</si>
  <si>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</si>
  <si>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</si>
  <si>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</si>
  <si>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</si>
  <si>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</si>
  <si>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</si>
  <si>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</si>
  <si>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</si>
  <si>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</si>
  <si>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</si>
  <si>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</si>
  <si>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</si>
  <si>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</si>
  <si>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манная жидкая </t>
  </si>
  <si>
    <t>Какао с молоком</t>
  </si>
  <si>
    <t>Хлеб пшеничный</t>
  </si>
  <si>
    <t>Яблоко</t>
  </si>
  <si>
    <t>№189</t>
  </si>
  <si>
    <t>№382</t>
  </si>
  <si>
    <t>ПР</t>
  </si>
  <si>
    <t>№338</t>
  </si>
  <si>
    <t>хлеб белый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</si>
  <si>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</si>
  <si>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</si>
  <si>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</si>
  <si>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</si>
  <si>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</si>
  <si>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</si>
  <si>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</si>
  <si>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Банан</t>
  </si>
  <si>
    <t>Директор</t>
  </si>
  <si>
    <t>№224</t>
  </si>
  <si>
    <t>№209</t>
  </si>
  <si>
    <t>№432</t>
  </si>
  <si>
    <t>№71</t>
  </si>
  <si>
    <t>Пюре картофельное</t>
  </si>
  <si>
    <t>Чай с лимоном</t>
  </si>
  <si>
    <t>Рыба тушеная в томате с овощами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</si>
  <si>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</si>
  <si>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</si>
  <si>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</si>
  <si>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</si>
  <si>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</si>
  <si>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</si>
  <si>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Апельсин</t>
  </si>
  <si>
    <t>Омлет с сыром</t>
  </si>
  <si>
    <t>№211</t>
  </si>
  <si>
    <t>Рыба запеченная с соусом сметанным</t>
  </si>
  <si>
    <t>Каша рассыпчатая (гречневая) с овощами</t>
  </si>
  <si>
    <t>№232</t>
  </si>
  <si>
    <t>№166</t>
  </si>
  <si>
    <t>Пудинг из творога с джемом</t>
  </si>
  <si>
    <t>Кофейный напиток с молоком</t>
  </si>
  <si>
    <t>Хлеб пшеничный в/с</t>
  </si>
  <si>
    <t>№379</t>
  </si>
  <si>
    <t>Макаронные изделия отварные</t>
  </si>
  <si>
    <t>Яйца вареные</t>
  </si>
  <si>
    <t>№ 71</t>
  </si>
  <si>
    <t>Бутерброды с сыром</t>
  </si>
  <si>
    <t>№ 3</t>
  </si>
  <si>
    <t>№340</t>
  </si>
  <si>
    <t xml:space="preserve">Каша пшенная жидкая </t>
  </si>
  <si>
    <t>Бутерброд с сыром</t>
  </si>
  <si>
    <t>№3</t>
  </si>
  <si>
    <t>№ 1</t>
  </si>
  <si>
    <t>Овощные палочки</t>
  </si>
  <si>
    <t>Бутерброд с маслом (батон)</t>
  </si>
  <si>
    <t>Чай с молоком</t>
  </si>
  <si>
    <t>№389</t>
  </si>
  <si>
    <t>№268</t>
  </si>
  <si>
    <t>Табульдина И.И.</t>
  </si>
  <si>
    <t>МБОУ "Бродецкая СОШ"</t>
  </si>
  <si>
    <t>Овощи  свежие в нарезке(помидор)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</si>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</sst>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1" fillId="4" borderId="26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0" fillId="5" borderId="34" xfId="0" applyFill="1" applyBorder="1" applyAlignment="1" applyProtection="1">
      <alignment wrapText="1"/>
      <protection locked="0"/>
    </xf>
    <xf numFmtId="0" fontId="1" fillId="0" borderId="35" xfId="0" applyNumberFormat="1" applyFont="1" applyBorder="1"/>
    <xf numFmtId="0" fontId="11" fillId="4" borderId="31" xfId="0" applyFont="1" applyFill="1" applyBorder="1" applyAlignment="1">
      <alignment horizontal="center" vertical="center" wrapText="1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2" fontId="0" fillId="5" borderId="37" xfId="0" applyNumberForma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26" xfId="0" applyNumberFormat="1" applyFont="1" applyBorder="1"/>
    <xf numFmtId="0" fontId="2" fillId="3" borderId="20" xfId="0" applyNumberFormat="1" applyFont="1" applyFill="1" applyBorder="1" applyAlignment="1">
      <alignment vertical="top" wrapText="1"/>
    </xf>
    <xf numFmtId="0" fontId="2" fillId="0" borderId="26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2" fillId="0" borderId="32" xfId="0" applyFont="1" applyBorder="1" applyAlignment="1">
      <alignment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top" wrapText="1"/>
    </xf>
    <xf numFmtId="0" fontId="13" fillId="0" borderId="0" xfId="0" applyNumberFormat="1" applyFont="1"/>
    <xf numFmtId="0" fontId="14" fillId="0" borderId="0" xfId="0" applyNumberFormat="1" applyFont="1"/>
    <xf numFmtId="0" fontId="15" fillId="0" borderId="26" xfId="0" applyNumberFormat="1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2" fontId="13" fillId="5" borderId="34" xfId="0" applyNumberFormat="1" applyFont="1" applyFill="1" applyBorder="1" applyAlignment="1" applyProtection="1">
      <alignment horizontal="center"/>
      <protection locked="0"/>
    </xf>
    <xf numFmtId="164" fontId="11" fillId="6" borderId="26" xfId="0" applyNumberFormat="1" applyFont="1" applyFill="1" applyBorder="1" applyAlignment="1">
      <alignment horizontal="center" vertical="center" wrapText="1"/>
    </xf>
    <xf numFmtId="164" fontId="11" fillId="6" borderId="32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26" activePane="bottomRight" state="frozen"/>
      <selection pane="topRight"/>
      <selection pane="bottomLeft"/>
      <selection pane="bottomRight" activeCell="D178" sqref="D17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01" t="s">
        <v>96</v>
      </c>
      <c r="D1" s="102"/>
      <c r="E1" s="103"/>
      <c r="F1" s="3" t="s">
        <v>1</v>
      </c>
      <c r="G1" s="1" t="s">
        <v>2</v>
      </c>
      <c r="H1" s="104" t="s">
        <v>55</v>
      </c>
      <c r="I1" s="105"/>
      <c r="J1" s="105"/>
      <c r="K1" s="106"/>
    </row>
    <row r="2" spans="1:12" ht="18" x14ac:dyDescent="0.2">
      <c r="A2" s="4" t="s">
        <v>3</v>
      </c>
      <c r="C2" s="1"/>
      <c r="G2" s="1" t="s">
        <v>4</v>
      </c>
      <c r="H2" s="104" t="s">
        <v>95</v>
      </c>
      <c r="I2" s="105"/>
      <c r="J2" s="105"/>
      <c r="K2" s="10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21">
        <v>200</v>
      </c>
      <c r="G6" s="98">
        <v>8</v>
      </c>
      <c r="H6" s="98">
        <v>10.6</v>
      </c>
      <c r="I6" s="98">
        <v>17</v>
      </c>
      <c r="J6" s="98">
        <v>239.1</v>
      </c>
      <c r="K6" s="22" t="s">
        <v>42</v>
      </c>
      <c r="L6" s="21">
        <v>18.809999999999999</v>
      </c>
    </row>
    <row r="7" spans="1:12" ht="15" x14ac:dyDescent="0.25">
      <c r="A7" s="23"/>
      <c r="B7" s="24"/>
      <c r="C7" s="25"/>
      <c r="D7" s="26"/>
      <c r="E7" s="27" t="s">
        <v>81</v>
      </c>
      <c r="F7" s="28">
        <v>40</v>
      </c>
      <c r="G7" s="98">
        <v>2.6</v>
      </c>
      <c r="H7" s="98">
        <v>3</v>
      </c>
      <c r="I7" s="98">
        <v>8</v>
      </c>
      <c r="J7" s="98">
        <v>110.2</v>
      </c>
      <c r="K7" s="29" t="s">
        <v>57</v>
      </c>
      <c r="L7" s="28">
        <v>11</v>
      </c>
    </row>
    <row r="8" spans="1:12" ht="15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98">
        <v>3.8</v>
      </c>
      <c r="H8" s="98">
        <v>2</v>
      </c>
      <c r="I8" s="98">
        <v>14.4</v>
      </c>
      <c r="J8" s="98">
        <v>96.1</v>
      </c>
      <c r="K8" s="29" t="s">
        <v>43</v>
      </c>
      <c r="L8" s="28">
        <v>12.84</v>
      </c>
    </row>
    <row r="9" spans="1:12" ht="15" x14ac:dyDescent="0.25">
      <c r="A9" s="23"/>
      <c r="B9" s="24"/>
      <c r="C9" s="25"/>
      <c r="D9" s="30" t="s">
        <v>26</v>
      </c>
      <c r="E9" s="27" t="s">
        <v>40</v>
      </c>
      <c r="F9" s="28">
        <v>20</v>
      </c>
      <c r="G9" s="98">
        <v>1.5</v>
      </c>
      <c r="H9" s="98">
        <v>0.1</v>
      </c>
      <c r="I9" s="98">
        <v>10</v>
      </c>
      <c r="J9" s="98">
        <v>47.4</v>
      </c>
      <c r="K9" s="29" t="s">
        <v>44</v>
      </c>
      <c r="L9" s="28">
        <v>1.24</v>
      </c>
    </row>
    <row r="10" spans="1:12" ht="15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98">
        <v>0.3</v>
      </c>
      <c r="H10" s="98">
        <v>0.4</v>
      </c>
      <c r="I10" s="98">
        <v>18.7</v>
      </c>
      <c r="J10" s="98">
        <v>47.2</v>
      </c>
      <c r="K10" s="29" t="s">
        <v>45</v>
      </c>
      <c r="L10" s="28">
        <v>17.100000000000001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16.2</v>
      </c>
      <c r="H13" s="36">
        <f>SUM(H6:H12)</f>
        <v>16.099999999999998</v>
      </c>
      <c r="I13" s="36">
        <f>SUM(I6:I12)</f>
        <v>68.099999999999994</v>
      </c>
      <c r="J13" s="36">
        <f>SUM(J6:J12)</f>
        <v>540</v>
      </c>
      <c r="K13" s="37"/>
      <c r="L13" s="36">
        <f>SUM(L6:L12)</f>
        <v>60.99</v>
      </c>
    </row>
    <row r="14" spans="1:12" ht="15.75" thickBot="1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/>
      <c r="F14" s="56"/>
      <c r="G14" s="64"/>
      <c r="H14" s="64"/>
      <c r="I14" s="64"/>
      <c r="J14" s="56"/>
      <c r="K14" s="29"/>
      <c r="L14" s="60"/>
    </row>
    <row r="15" spans="1:12" ht="15.75" thickBot="1" x14ac:dyDescent="0.3">
      <c r="A15" s="23"/>
      <c r="B15" s="24"/>
      <c r="C15" s="25"/>
      <c r="D15" s="30" t="s">
        <v>24</v>
      </c>
      <c r="E15" s="53"/>
      <c r="F15" s="57"/>
      <c r="G15" s="51"/>
      <c r="H15" s="51"/>
      <c r="I15" s="51"/>
      <c r="J15" s="57"/>
      <c r="K15" s="29"/>
      <c r="L15" s="61"/>
    </row>
    <row r="16" spans="1:12" ht="15.75" thickBot="1" x14ac:dyDescent="0.3">
      <c r="A16" s="23"/>
      <c r="B16" s="24"/>
      <c r="C16" s="25"/>
      <c r="D16" s="30" t="s">
        <v>31</v>
      </c>
      <c r="E16" s="53"/>
      <c r="F16" s="57"/>
      <c r="G16" s="51"/>
      <c r="H16" s="51"/>
      <c r="I16" s="51"/>
      <c r="J16" s="57"/>
      <c r="K16" s="29"/>
      <c r="L16" s="61"/>
    </row>
    <row r="17" spans="1:12" ht="15.75" thickBot="1" x14ac:dyDescent="0.3">
      <c r="A17" s="23"/>
      <c r="B17" s="24"/>
      <c r="C17" s="25"/>
      <c r="D17" s="30" t="s">
        <v>32</v>
      </c>
      <c r="E17" s="53"/>
      <c r="F17" s="57"/>
      <c r="G17" s="51"/>
      <c r="H17" s="51"/>
      <c r="I17" s="51"/>
      <c r="J17" s="57"/>
      <c r="K17" s="29"/>
      <c r="L17" s="61"/>
    </row>
    <row r="18" spans="1:12" ht="15" x14ac:dyDescent="0.25">
      <c r="A18" s="23"/>
      <c r="B18" s="24"/>
      <c r="C18" s="25"/>
      <c r="D18" s="30" t="s">
        <v>33</v>
      </c>
      <c r="E18" s="54"/>
      <c r="F18" s="58"/>
      <c r="G18" s="65"/>
      <c r="H18" s="65"/>
      <c r="I18" s="65"/>
      <c r="J18" s="58"/>
      <c r="K18" s="29"/>
      <c r="L18" s="62"/>
    </row>
    <row r="19" spans="1:12" ht="15" x14ac:dyDescent="0.25">
      <c r="A19" s="23"/>
      <c r="B19" s="24"/>
      <c r="C19" s="25"/>
      <c r="D19" s="30" t="s">
        <v>35</v>
      </c>
      <c r="E19" s="55"/>
      <c r="F19" s="59"/>
      <c r="G19" s="51"/>
      <c r="H19" s="51"/>
      <c r="I19" s="51"/>
      <c r="J19" s="59"/>
      <c r="K19" s="29"/>
      <c r="L19" s="63"/>
    </row>
    <row r="20" spans="1:12" ht="15" x14ac:dyDescent="0.25">
      <c r="A20" s="23"/>
      <c r="B20" s="24"/>
      <c r="C20" s="25"/>
      <c r="D20" s="30" t="s">
        <v>46</v>
      </c>
      <c r="E20" s="55"/>
      <c r="F20" s="59"/>
      <c r="G20" s="51"/>
      <c r="H20" s="51"/>
      <c r="I20" s="51"/>
      <c r="J20" s="59"/>
      <c r="K20" s="29"/>
      <c r="L20" s="63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107" t="s">
        <v>36</v>
      </c>
      <c r="D24" s="108"/>
      <c r="E24" s="87"/>
      <c r="F24" s="44">
        <f>F13+F23</f>
        <v>560</v>
      </c>
      <c r="G24" s="44">
        <f>G13+G23</f>
        <v>16.2</v>
      </c>
      <c r="H24" s="44">
        <f>H13+H23</f>
        <v>16.099999999999998</v>
      </c>
      <c r="I24" s="44">
        <f>I13+I23</f>
        <v>68.099999999999994</v>
      </c>
      <c r="J24" s="44">
        <f>J13+J23</f>
        <v>540</v>
      </c>
      <c r="K24" s="44"/>
      <c r="L24" s="85">
        <f>L13+L23</f>
        <v>60.99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0" t="s">
        <v>30</v>
      </c>
      <c r="E25" s="86" t="s">
        <v>90</v>
      </c>
      <c r="F25" s="84">
        <v>60</v>
      </c>
      <c r="G25" s="98">
        <v>0.7</v>
      </c>
      <c r="H25" s="98">
        <v>0.1</v>
      </c>
      <c r="I25" s="98">
        <v>2.2999999999999998</v>
      </c>
      <c r="J25" s="98">
        <v>12.8</v>
      </c>
      <c r="K25" s="84" t="s">
        <v>82</v>
      </c>
      <c r="L25" s="88">
        <v>18.13</v>
      </c>
    </row>
    <row r="26" spans="1:12" ht="15" x14ac:dyDescent="0.25">
      <c r="A26" s="45"/>
      <c r="B26" s="24"/>
      <c r="C26" s="25"/>
      <c r="D26" s="19" t="s">
        <v>31</v>
      </c>
      <c r="E26" s="55" t="s">
        <v>47</v>
      </c>
      <c r="F26" s="66">
        <v>120</v>
      </c>
      <c r="G26" s="98">
        <v>9.6999999999999993</v>
      </c>
      <c r="H26" s="98">
        <v>12.8</v>
      </c>
      <c r="I26" s="98">
        <v>10.3</v>
      </c>
      <c r="J26" s="98">
        <v>201.2</v>
      </c>
      <c r="K26" s="68" t="s">
        <v>49</v>
      </c>
      <c r="L26" s="69">
        <v>48.04</v>
      </c>
    </row>
    <row r="27" spans="1:12" ht="15.75" thickBot="1" x14ac:dyDescent="0.3">
      <c r="A27" s="45"/>
      <c r="B27" s="24"/>
      <c r="C27" s="25"/>
      <c r="D27" s="26" t="s">
        <v>32</v>
      </c>
      <c r="E27" s="53" t="s">
        <v>80</v>
      </c>
      <c r="F27" s="67">
        <v>150</v>
      </c>
      <c r="G27" s="99">
        <v>6</v>
      </c>
      <c r="H27" s="99">
        <v>4.8</v>
      </c>
      <c r="I27" s="99">
        <v>26.9</v>
      </c>
      <c r="J27" s="99">
        <v>205.9</v>
      </c>
      <c r="K27" s="66" t="s">
        <v>50</v>
      </c>
      <c r="L27" s="70">
        <v>8.39</v>
      </c>
    </row>
    <row r="28" spans="1:12" ht="15.75" thickBot="1" x14ac:dyDescent="0.3">
      <c r="A28" s="45"/>
      <c r="B28" s="24"/>
      <c r="C28" s="25"/>
      <c r="D28" s="30" t="s">
        <v>25</v>
      </c>
      <c r="E28" s="53" t="s">
        <v>48</v>
      </c>
      <c r="F28" s="66">
        <v>200</v>
      </c>
      <c r="G28" s="98">
        <v>0.3</v>
      </c>
      <c r="H28" s="98">
        <v>0</v>
      </c>
      <c r="I28" s="98">
        <v>14.2</v>
      </c>
      <c r="J28" s="98">
        <v>62.1</v>
      </c>
      <c r="K28" s="66" t="s">
        <v>51</v>
      </c>
      <c r="L28" s="71">
        <v>2.2999999999999998</v>
      </c>
    </row>
    <row r="29" spans="1:12" ht="15.75" thickBot="1" x14ac:dyDescent="0.3">
      <c r="A29" s="45"/>
      <c r="B29" s="24"/>
      <c r="C29" s="25"/>
      <c r="D29" s="30" t="s">
        <v>26</v>
      </c>
      <c r="E29" s="53" t="s">
        <v>40</v>
      </c>
      <c r="F29" s="66">
        <v>30</v>
      </c>
      <c r="G29" s="98">
        <v>2.2999999999999998</v>
      </c>
      <c r="H29" s="98">
        <v>0.2</v>
      </c>
      <c r="I29" s="98">
        <v>15.1</v>
      </c>
      <c r="J29" s="98">
        <v>71.099999999999994</v>
      </c>
      <c r="K29" s="66" t="s">
        <v>44</v>
      </c>
      <c r="L29" s="72">
        <v>1.86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 x14ac:dyDescent="0.3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 t="shared" ref="G32:J32" si="0">SUM(G25:G31)</f>
        <v>19</v>
      </c>
      <c r="H32" s="36">
        <f t="shared" si="0"/>
        <v>17.899999999999999</v>
      </c>
      <c r="I32" s="36">
        <f t="shared" si="0"/>
        <v>68.8</v>
      </c>
      <c r="J32" s="36">
        <f t="shared" si="0"/>
        <v>553.1</v>
      </c>
      <c r="K32" s="36"/>
      <c r="L32" s="36">
        <f>SUM(L25:L31)</f>
        <v>78.72</v>
      </c>
    </row>
    <row r="33" spans="1:12" ht="15.75" thickBot="1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/>
      <c r="F33" s="56"/>
      <c r="G33" s="64"/>
      <c r="H33" s="64"/>
      <c r="I33" s="64"/>
      <c r="J33" s="56"/>
      <c r="K33" s="67"/>
      <c r="L33" s="60"/>
    </row>
    <row r="34" spans="1:12" ht="15.75" thickBot="1" x14ac:dyDescent="0.3">
      <c r="A34" s="45"/>
      <c r="B34" s="24"/>
      <c r="C34" s="25"/>
      <c r="D34" s="30" t="s">
        <v>24</v>
      </c>
      <c r="E34" s="53"/>
      <c r="F34" s="57"/>
      <c r="G34" s="51"/>
      <c r="H34" s="51"/>
      <c r="I34" s="51"/>
      <c r="J34" s="57"/>
      <c r="K34" s="66"/>
      <c r="L34" s="61"/>
    </row>
    <row r="35" spans="1:12" ht="15.75" thickBot="1" x14ac:dyDescent="0.3">
      <c r="A35" s="45"/>
      <c r="B35" s="24"/>
      <c r="C35" s="25"/>
      <c r="D35" s="30" t="s">
        <v>24</v>
      </c>
      <c r="E35" s="53"/>
      <c r="F35" s="57"/>
      <c r="G35" s="51"/>
      <c r="H35" s="51"/>
      <c r="I35" s="51"/>
      <c r="J35" s="57"/>
      <c r="K35" s="66"/>
      <c r="L35" s="61"/>
    </row>
    <row r="36" spans="1:12" ht="15.75" thickBot="1" x14ac:dyDescent="0.3">
      <c r="A36" s="45"/>
      <c r="B36" s="24"/>
      <c r="C36" s="25"/>
      <c r="D36" s="30" t="s">
        <v>33</v>
      </c>
      <c r="E36" s="53"/>
      <c r="F36" s="57"/>
      <c r="G36" s="51"/>
      <c r="H36" s="51"/>
      <c r="I36" s="51"/>
      <c r="J36" s="57"/>
      <c r="K36" s="66"/>
      <c r="L36" s="61"/>
    </row>
    <row r="37" spans="1:12" ht="15" x14ac:dyDescent="0.25">
      <c r="A37" s="45"/>
      <c r="B37" s="24"/>
      <c r="C37" s="25"/>
      <c r="D37" s="30" t="s">
        <v>35</v>
      </c>
      <c r="E37" s="55"/>
      <c r="F37" s="59"/>
      <c r="G37" s="51"/>
      <c r="H37" s="51"/>
      <c r="I37" s="51"/>
      <c r="J37" s="59"/>
      <c r="K37" s="66"/>
      <c r="L37" s="63"/>
    </row>
    <row r="38" spans="1:12" ht="15" x14ac:dyDescent="0.25">
      <c r="A38" s="45"/>
      <c r="B38" s="24"/>
      <c r="C38" s="25"/>
      <c r="D38" s="30" t="s">
        <v>34</v>
      </c>
      <c r="E38" s="55"/>
      <c r="F38" s="59"/>
      <c r="G38" s="51"/>
      <c r="H38" s="51"/>
      <c r="I38" s="51"/>
      <c r="J38" s="59"/>
      <c r="K38" s="66"/>
      <c r="L38" s="63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107" t="s">
        <v>36</v>
      </c>
      <c r="D43" s="108"/>
      <c r="E43" s="43"/>
      <c r="F43" s="44">
        <f>F32+F42</f>
        <v>560</v>
      </c>
      <c r="G43" s="44">
        <f>G32+G42</f>
        <v>19</v>
      </c>
      <c r="H43" s="44">
        <f>H32+H42</f>
        <v>17.899999999999999</v>
      </c>
      <c r="I43" s="44">
        <f>I32+I42</f>
        <v>68.8</v>
      </c>
      <c r="J43" s="44">
        <f>J32+J42</f>
        <v>553.1</v>
      </c>
      <c r="K43" s="44"/>
      <c r="L43" s="44">
        <f>L32+L42</f>
        <v>78.72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5" t="s">
        <v>52</v>
      </c>
      <c r="F44" s="66">
        <v>180</v>
      </c>
      <c r="G44" s="98">
        <v>11</v>
      </c>
      <c r="H44" s="98">
        <v>9</v>
      </c>
      <c r="I44" s="98">
        <v>14.8</v>
      </c>
      <c r="J44" s="98">
        <v>299.60000000000002</v>
      </c>
      <c r="K44" s="68" t="s">
        <v>56</v>
      </c>
      <c r="L44" s="69">
        <v>65.47</v>
      </c>
    </row>
    <row r="45" spans="1:12" ht="15" x14ac:dyDescent="0.25">
      <c r="A45" s="23"/>
      <c r="B45" s="24"/>
      <c r="C45" s="25"/>
      <c r="D45" s="26"/>
      <c r="E45" s="55" t="s">
        <v>83</v>
      </c>
      <c r="F45" s="66">
        <v>30</v>
      </c>
      <c r="G45" s="98">
        <v>2.1</v>
      </c>
      <c r="H45" s="98">
        <v>4.5999999999999996</v>
      </c>
      <c r="I45" s="98">
        <v>13.7</v>
      </c>
      <c r="J45" s="98">
        <v>63</v>
      </c>
      <c r="K45" s="66" t="s">
        <v>84</v>
      </c>
      <c r="L45" s="69">
        <v>10.9</v>
      </c>
    </row>
    <row r="46" spans="1:12" ht="15.75" thickBot="1" x14ac:dyDescent="0.3">
      <c r="A46" s="23"/>
      <c r="B46" s="24"/>
      <c r="C46" s="25"/>
      <c r="D46" s="30" t="s">
        <v>25</v>
      </c>
      <c r="E46" s="53" t="s">
        <v>53</v>
      </c>
      <c r="F46" s="67">
        <v>200</v>
      </c>
      <c r="G46" s="99">
        <v>1.5</v>
      </c>
      <c r="H46" s="99">
        <v>2.2999999999999998</v>
      </c>
      <c r="I46" s="99">
        <v>21.4</v>
      </c>
      <c r="J46" s="99">
        <v>107</v>
      </c>
      <c r="K46" s="66" t="s">
        <v>58</v>
      </c>
      <c r="L46" s="70">
        <v>14.17</v>
      </c>
    </row>
    <row r="47" spans="1:12" ht="15.75" thickBot="1" x14ac:dyDescent="0.3">
      <c r="A47" s="23"/>
      <c r="B47" s="24"/>
      <c r="C47" s="25"/>
      <c r="D47" s="30" t="s">
        <v>27</v>
      </c>
      <c r="E47" s="53" t="s">
        <v>54</v>
      </c>
      <c r="F47" s="66">
        <v>100</v>
      </c>
      <c r="G47" s="98">
        <v>0.4</v>
      </c>
      <c r="H47" s="98">
        <v>0.4</v>
      </c>
      <c r="I47" s="98">
        <v>4.7</v>
      </c>
      <c r="J47" s="98">
        <v>41.8</v>
      </c>
      <c r="K47" s="66" t="s">
        <v>85</v>
      </c>
      <c r="L47" s="71">
        <v>31.67</v>
      </c>
    </row>
    <row r="48" spans="1:12" ht="15.75" thickBot="1" x14ac:dyDescent="0.3">
      <c r="A48" s="23"/>
      <c r="B48" s="24"/>
      <c r="C48" s="25"/>
      <c r="D48" s="30" t="s">
        <v>26</v>
      </c>
      <c r="E48" s="53" t="s">
        <v>40</v>
      </c>
      <c r="F48" s="66">
        <v>20</v>
      </c>
      <c r="G48" s="98">
        <v>1.5</v>
      </c>
      <c r="H48" s="98">
        <v>0.1</v>
      </c>
      <c r="I48" s="98">
        <v>10</v>
      </c>
      <c r="J48" s="98">
        <v>47.4</v>
      </c>
      <c r="K48" s="66" t="s">
        <v>44</v>
      </c>
      <c r="L48" s="72">
        <v>1.24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16.5</v>
      </c>
      <c r="H51" s="36">
        <f>SUM(H44:H50)</f>
        <v>16.399999999999999</v>
      </c>
      <c r="I51" s="36">
        <f>SUM(I44:I50)</f>
        <v>64.599999999999994</v>
      </c>
      <c r="J51" s="36">
        <f>SUM(J44:J50)</f>
        <v>558.80000000000007</v>
      </c>
      <c r="K51" s="37"/>
      <c r="L51" s="36">
        <f>SUM(L44:L50)</f>
        <v>123.45</v>
      </c>
    </row>
    <row r="52" spans="1:12" ht="15.75" thickBot="1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/>
      <c r="F52" s="56"/>
      <c r="G52" s="64"/>
      <c r="H52" s="64"/>
      <c r="I52" s="64"/>
      <c r="J52" s="56"/>
      <c r="K52" s="67"/>
      <c r="L52" s="60"/>
    </row>
    <row r="53" spans="1:12" ht="15.75" thickBot="1" x14ac:dyDescent="0.3">
      <c r="A53" s="23"/>
      <c r="B53" s="24"/>
      <c r="C53" s="25"/>
      <c r="D53" s="30" t="s">
        <v>24</v>
      </c>
      <c r="E53" s="53"/>
      <c r="F53" s="57"/>
      <c r="G53" s="51"/>
      <c r="H53" s="51"/>
      <c r="I53" s="51"/>
      <c r="J53" s="57"/>
      <c r="K53" s="66"/>
      <c r="L53" s="61"/>
    </row>
    <row r="54" spans="1:12" ht="15.75" thickBot="1" x14ac:dyDescent="0.3">
      <c r="A54" s="23"/>
      <c r="B54" s="24"/>
      <c r="C54" s="25"/>
      <c r="D54" s="30" t="s">
        <v>31</v>
      </c>
      <c r="E54" s="53"/>
      <c r="F54" s="57"/>
      <c r="G54" s="51"/>
      <c r="H54" s="51"/>
      <c r="I54" s="51"/>
      <c r="J54" s="57"/>
      <c r="K54" s="66"/>
      <c r="L54" s="61"/>
    </row>
    <row r="55" spans="1:12" ht="15.75" thickBot="1" x14ac:dyDescent="0.3">
      <c r="A55" s="23"/>
      <c r="B55" s="24"/>
      <c r="C55" s="25"/>
      <c r="D55" s="30" t="s">
        <v>32</v>
      </c>
      <c r="E55" s="53"/>
      <c r="F55" s="57"/>
      <c r="G55" s="51"/>
      <c r="H55" s="51"/>
      <c r="I55" s="51"/>
      <c r="J55" s="57"/>
      <c r="K55" s="66"/>
      <c r="L55" s="61"/>
    </row>
    <row r="56" spans="1:12" ht="15" x14ac:dyDescent="0.25">
      <c r="A56" s="23"/>
      <c r="B56" s="24"/>
      <c r="C56" s="25"/>
      <c r="D56" s="30" t="s">
        <v>33</v>
      </c>
      <c r="E56" s="55"/>
      <c r="F56" s="59"/>
      <c r="G56" s="51"/>
      <c r="H56" s="51"/>
      <c r="I56" s="51"/>
      <c r="J56" s="59"/>
      <c r="K56" s="66"/>
      <c r="L56" s="63"/>
    </row>
    <row r="57" spans="1:12" ht="15" x14ac:dyDescent="0.25">
      <c r="A57" s="23"/>
      <c r="B57" s="24"/>
      <c r="C57" s="25"/>
      <c r="D57" s="30" t="s">
        <v>35</v>
      </c>
      <c r="E57" s="55"/>
      <c r="F57" s="59"/>
      <c r="G57" s="51"/>
      <c r="H57" s="51"/>
      <c r="I57" s="51"/>
      <c r="J57" s="59"/>
      <c r="K57" s="66"/>
      <c r="L57" s="63"/>
    </row>
    <row r="58" spans="1:12" ht="15" x14ac:dyDescent="0.25">
      <c r="A58" s="23"/>
      <c r="B58" s="24"/>
      <c r="C58" s="25"/>
      <c r="D58" s="30" t="s">
        <v>34</v>
      </c>
      <c r="E58" s="55"/>
      <c r="F58" s="59"/>
      <c r="G58" s="51"/>
      <c r="H58" s="51"/>
      <c r="I58" s="51"/>
      <c r="J58" s="59"/>
      <c r="K58" s="66"/>
      <c r="L58" s="63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107" t="s">
        <v>36</v>
      </c>
      <c r="D62" s="108"/>
      <c r="E62" s="43"/>
      <c r="F62" s="44">
        <f>F51+F61</f>
        <v>530</v>
      </c>
      <c r="G62" s="44">
        <f>G51+G61</f>
        <v>16.5</v>
      </c>
      <c r="H62" s="44">
        <f>H51+H61</f>
        <v>16.399999999999999</v>
      </c>
      <c r="I62" s="44">
        <f>I51+I61</f>
        <v>64.599999999999994</v>
      </c>
      <c r="J62" s="44">
        <f>J51+J61</f>
        <v>558.80000000000007</v>
      </c>
      <c r="K62" s="44"/>
      <c r="L62" s="44">
        <f>L51+L61</f>
        <v>123.45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31</v>
      </c>
      <c r="E63" s="55" t="s">
        <v>62</v>
      </c>
      <c r="F63" s="66">
        <v>90</v>
      </c>
      <c r="G63" s="98">
        <v>9.1</v>
      </c>
      <c r="H63" s="98">
        <v>8.9</v>
      </c>
      <c r="I63" s="98">
        <v>10.1</v>
      </c>
      <c r="J63" s="98">
        <v>92.5</v>
      </c>
      <c r="K63" s="68" t="s">
        <v>63</v>
      </c>
      <c r="L63" s="69">
        <v>28.7</v>
      </c>
    </row>
    <row r="64" spans="1:12" ht="15" x14ac:dyDescent="0.25">
      <c r="A64" s="23"/>
      <c r="B64" s="24"/>
      <c r="C64" s="25"/>
      <c r="D64" s="26" t="s">
        <v>32</v>
      </c>
      <c r="E64" s="55" t="s">
        <v>60</v>
      </c>
      <c r="F64" s="66">
        <v>150</v>
      </c>
      <c r="G64" s="98">
        <v>3.2</v>
      </c>
      <c r="H64" s="98">
        <v>5.2</v>
      </c>
      <c r="I64" s="98">
        <v>21.4</v>
      </c>
      <c r="J64" s="98">
        <v>245.7</v>
      </c>
      <c r="K64" s="66" t="s">
        <v>64</v>
      </c>
      <c r="L64" s="69">
        <v>19.63</v>
      </c>
    </row>
    <row r="65" spans="1:12" ht="15.75" thickBot="1" x14ac:dyDescent="0.3">
      <c r="A65" s="23"/>
      <c r="B65" s="24"/>
      <c r="C65" s="25"/>
      <c r="D65" s="30" t="s">
        <v>25</v>
      </c>
      <c r="E65" s="53" t="s">
        <v>61</v>
      </c>
      <c r="F65" s="67">
        <v>200</v>
      </c>
      <c r="G65" s="99">
        <v>0.4</v>
      </c>
      <c r="H65" s="99">
        <v>0</v>
      </c>
      <c r="I65" s="99">
        <v>15.4</v>
      </c>
      <c r="J65" s="99">
        <v>63.7</v>
      </c>
      <c r="K65" s="66" t="s">
        <v>65</v>
      </c>
      <c r="L65" s="70">
        <v>3.74</v>
      </c>
    </row>
    <row r="66" spans="1:12" ht="15.75" thickBot="1" x14ac:dyDescent="0.3">
      <c r="A66" s="23"/>
      <c r="B66" s="24"/>
      <c r="C66" s="25"/>
      <c r="D66" s="30" t="s">
        <v>26</v>
      </c>
      <c r="E66" s="53" t="s">
        <v>40</v>
      </c>
      <c r="F66" s="66">
        <v>20</v>
      </c>
      <c r="G66" s="98">
        <v>1.5</v>
      </c>
      <c r="H66" s="98">
        <v>0.1</v>
      </c>
      <c r="I66" s="98">
        <v>10</v>
      </c>
      <c r="J66" s="98">
        <v>47.4</v>
      </c>
      <c r="K66" s="66" t="s">
        <v>44</v>
      </c>
      <c r="L66" s="71">
        <v>1.24</v>
      </c>
    </row>
    <row r="67" spans="1:12" ht="15.75" thickBot="1" x14ac:dyDescent="0.3">
      <c r="A67" s="23"/>
      <c r="B67" s="24"/>
      <c r="C67" s="25"/>
      <c r="D67" s="30" t="s">
        <v>27</v>
      </c>
      <c r="E67" s="53" t="s">
        <v>41</v>
      </c>
      <c r="F67" s="66">
        <v>100</v>
      </c>
      <c r="G67" s="98">
        <v>3.8</v>
      </c>
      <c r="H67" s="98">
        <v>3.4</v>
      </c>
      <c r="I67" s="98">
        <v>6.1</v>
      </c>
      <c r="J67" s="98">
        <v>76.3</v>
      </c>
      <c r="K67" s="66" t="s">
        <v>44</v>
      </c>
      <c r="L67" s="72">
        <v>17.100000000000001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 t="shared" ref="F70:I70" si="1">SUM(F63:F69)</f>
        <v>560</v>
      </c>
      <c r="G70" s="36">
        <f t="shared" si="1"/>
        <v>18</v>
      </c>
      <c r="H70" s="36">
        <f t="shared" si="1"/>
        <v>17.600000000000001</v>
      </c>
      <c r="I70" s="36">
        <f t="shared" si="1"/>
        <v>63</v>
      </c>
      <c r="J70" s="36">
        <f>SUM(J63:J69)</f>
        <v>525.59999999999991</v>
      </c>
      <c r="K70" s="37"/>
      <c r="L70" s="36">
        <f>SUM(L63:L69)</f>
        <v>70.41</v>
      </c>
    </row>
    <row r="71" spans="1:12" ht="15.75" thickBot="1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/>
      <c r="F71" s="56"/>
      <c r="G71" s="64"/>
      <c r="H71" s="64"/>
      <c r="I71" s="64"/>
      <c r="J71" s="56"/>
      <c r="K71" s="67"/>
      <c r="L71" s="60"/>
    </row>
    <row r="72" spans="1:12" ht="15.75" thickBot="1" x14ac:dyDescent="0.3">
      <c r="A72" s="23"/>
      <c r="B72" s="24"/>
      <c r="C72" s="25"/>
      <c r="D72" s="30" t="s">
        <v>24</v>
      </c>
      <c r="E72" s="53"/>
      <c r="F72" s="57"/>
      <c r="G72" s="51"/>
      <c r="H72" s="51"/>
      <c r="I72" s="51"/>
      <c r="J72" s="57"/>
      <c r="K72" s="66"/>
      <c r="L72" s="61"/>
    </row>
    <row r="73" spans="1:12" ht="15.75" thickBot="1" x14ac:dyDescent="0.3">
      <c r="A73" s="23"/>
      <c r="B73" s="24"/>
      <c r="C73" s="25"/>
      <c r="D73" s="30" t="s">
        <v>31</v>
      </c>
      <c r="E73" s="53"/>
      <c r="F73" s="57"/>
      <c r="G73" s="51"/>
      <c r="H73" s="51"/>
      <c r="I73" s="51"/>
      <c r="J73" s="57"/>
      <c r="K73" s="66"/>
      <c r="L73" s="61"/>
    </row>
    <row r="74" spans="1:12" ht="15.75" thickBot="1" x14ac:dyDescent="0.3">
      <c r="A74" s="23"/>
      <c r="B74" s="24"/>
      <c r="C74" s="25"/>
      <c r="D74" s="30" t="s">
        <v>32</v>
      </c>
      <c r="E74" s="53"/>
      <c r="F74" s="57"/>
      <c r="G74" s="51"/>
      <c r="H74" s="51"/>
      <c r="I74" s="51"/>
      <c r="J74" s="57"/>
      <c r="K74" s="66"/>
      <c r="L74" s="61"/>
    </row>
    <row r="75" spans="1:12" ht="15" x14ac:dyDescent="0.25">
      <c r="A75" s="23"/>
      <c r="B75" s="24"/>
      <c r="C75" s="25"/>
      <c r="D75" s="30" t="s">
        <v>33</v>
      </c>
      <c r="E75" s="55"/>
      <c r="F75" s="59"/>
      <c r="G75" s="51"/>
      <c r="H75" s="51"/>
      <c r="I75" s="51"/>
      <c r="J75" s="59"/>
      <c r="K75" s="66"/>
      <c r="L75" s="63"/>
    </row>
    <row r="76" spans="1:12" ht="15" x14ac:dyDescent="0.25">
      <c r="A76" s="23"/>
      <c r="B76" s="24"/>
      <c r="C76" s="25"/>
      <c r="D76" s="30" t="s">
        <v>35</v>
      </c>
      <c r="E76" s="55"/>
      <c r="F76" s="59"/>
      <c r="G76" s="51"/>
      <c r="H76" s="51"/>
      <c r="I76" s="51"/>
      <c r="J76" s="59"/>
      <c r="K76" s="66"/>
      <c r="L76" s="63"/>
    </row>
    <row r="77" spans="1:12" ht="15" x14ac:dyDescent="0.25">
      <c r="A77" s="23"/>
      <c r="B77" s="24"/>
      <c r="C77" s="25"/>
      <c r="D77" s="30" t="s">
        <v>34</v>
      </c>
      <c r="E77" s="55"/>
      <c r="F77" s="59"/>
      <c r="G77" s="51"/>
      <c r="H77" s="51"/>
      <c r="I77" s="51"/>
      <c r="J77" s="59"/>
      <c r="K77" s="66"/>
      <c r="L77" s="63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107" t="s">
        <v>36</v>
      </c>
      <c r="D81" s="108"/>
      <c r="E81" s="43"/>
      <c r="F81" s="44">
        <f>F70+F80</f>
        <v>560</v>
      </c>
      <c r="G81" s="44">
        <f>G70+G80</f>
        <v>18</v>
      </c>
      <c r="H81" s="44">
        <f>H70+H80</f>
        <v>17.600000000000001</v>
      </c>
      <c r="I81" s="44">
        <f>I70+I80</f>
        <v>63</v>
      </c>
      <c r="J81" s="44">
        <f>J70+J80</f>
        <v>525.59999999999991</v>
      </c>
      <c r="K81" s="44"/>
      <c r="L81" s="44">
        <f>L70+L80</f>
        <v>70.41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30</v>
      </c>
      <c r="E82" s="55" t="s">
        <v>97</v>
      </c>
      <c r="F82" s="66">
        <v>60</v>
      </c>
      <c r="G82" s="98">
        <v>0.5</v>
      </c>
      <c r="H82" s="98">
        <v>0.1</v>
      </c>
      <c r="I82" s="98">
        <v>1.51</v>
      </c>
      <c r="J82" s="98">
        <v>8.44</v>
      </c>
      <c r="K82" s="68" t="s">
        <v>59</v>
      </c>
      <c r="L82" s="69">
        <v>18.12</v>
      </c>
    </row>
    <row r="83" spans="1:12" ht="15" x14ac:dyDescent="0.25">
      <c r="A83" s="23"/>
      <c r="B83" s="24"/>
      <c r="C83" s="25"/>
      <c r="D83" s="26" t="s">
        <v>24</v>
      </c>
      <c r="E83" s="55" t="s">
        <v>66</v>
      </c>
      <c r="F83" s="66">
        <v>150</v>
      </c>
      <c r="G83" s="98">
        <v>15.1</v>
      </c>
      <c r="H83" s="98">
        <v>18</v>
      </c>
      <c r="I83" s="98">
        <v>30.5</v>
      </c>
      <c r="J83" s="98">
        <v>389.1</v>
      </c>
      <c r="K83" s="66" t="s">
        <v>68</v>
      </c>
      <c r="L83" s="69">
        <v>78.03</v>
      </c>
    </row>
    <row r="84" spans="1:12" ht="15.75" thickBot="1" x14ac:dyDescent="0.3">
      <c r="A84" s="23"/>
      <c r="B84" s="24"/>
      <c r="C84" s="25"/>
      <c r="D84" s="30" t="s">
        <v>25</v>
      </c>
      <c r="E84" s="53" t="s">
        <v>48</v>
      </c>
      <c r="F84" s="67">
        <v>200</v>
      </c>
      <c r="G84" s="99">
        <v>0.3</v>
      </c>
      <c r="H84" s="99">
        <v>0</v>
      </c>
      <c r="I84" s="99">
        <v>15.2</v>
      </c>
      <c r="J84" s="99">
        <v>62.1</v>
      </c>
      <c r="K84" s="66" t="s">
        <v>51</v>
      </c>
      <c r="L84" s="70">
        <v>2.2999999999999998</v>
      </c>
    </row>
    <row r="85" spans="1:12" ht="15.75" thickBot="1" x14ac:dyDescent="0.3">
      <c r="A85" s="23"/>
      <c r="B85" s="24"/>
      <c r="C85" s="25"/>
      <c r="D85" s="30" t="s">
        <v>26</v>
      </c>
      <c r="E85" s="53" t="s">
        <v>40</v>
      </c>
      <c r="F85" s="66">
        <v>20</v>
      </c>
      <c r="G85" s="98">
        <v>1.5</v>
      </c>
      <c r="H85" s="98">
        <v>0.1</v>
      </c>
      <c r="I85" s="98">
        <v>10</v>
      </c>
      <c r="J85" s="98">
        <v>47.4</v>
      </c>
      <c r="K85" s="66" t="s">
        <v>44</v>
      </c>
      <c r="L85" s="71">
        <v>1.24</v>
      </c>
    </row>
    <row r="86" spans="1:12" ht="15.75" thickBot="1" x14ac:dyDescent="0.3">
      <c r="A86" s="23"/>
      <c r="B86" s="24"/>
      <c r="C86" s="25"/>
      <c r="D86" s="30"/>
      <c r="E86" s="53" t="s">
        <v>67</v>
      </c>
      <c r="F86" s="66">
        <v>200</v>
      </c>
      <c r="G86" s="98">
        <v>1</v>
      </c>
      <c r="H86" s="98">
        <v>0.2</v>
      </c>
      <c r="I86" s="98">
        <v>19.600000000000001</v>
      </c>
      <c r="J86" s="98">
        <v>83.4</v>
      </c>
      <c r="K86" s="66" t="s">
        <v>44</v>
      </c>
      <c r="L86" s="72">
        <v>26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18.399999999999999</v>
      </c>
      <c r="H89" s="36">
        <f>SUM(H82:H88)</f>
        <v>18.400000000000002</v>
      </c>
      <c r="I89" s="36">
        <f>SUM(I82:I88)</f>
        <v>76.81</v>
      </c>
      <c r="J89" s="36">
        <f>SUM(J82:J88)</f>
        <v>590.44000000000005</v>
      </c>
      <c r="K89" s="37"/>
      <c r="L89" s="36">
        <f>SUM(L82:L88)</f>
        <v>125.69</v>
      </c>
    </row>
    <row r="90" spans="1:12" ht="15.7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/>
      <c r="F90" s="56"/>
      <c r="G90" s="64"/>
      <c r="H90" s="64"/>
      <c r="I90" s="64"/>
      <c r="J90" s="56"/>
      <c r="K90" s="67"/>
      <c r="L90" s="60"/>
    </row>
    <row r="91" spans="1:12" ht="15.75" thickBot="1" x14ac:dyDescent="0.3">
      <c r="A91" s="23"/>
      <c r="B91" s="24"/>
      <c r="C91" s="25"/>
      <c r="D91" s="30" t="s">
        <v>24</v>
      </c>
      <c r="E91" s="53"/>
      <c r="F91" s="57"/>
      <c r="G91" s="51"/>
      <c r="H91" s="51"/>
      <c r="I91" s="51"/>
      <c r="J91" s="57"/>
      <c r="K91" s="66"/>
      <c r="L91" s="61"/>
    </row>
    <row r="92" spans="1:12" ht="15.75" thickBot="1" x14ac:dyDescent="0.3">
      <c r="A92" s="23"/>
      <c r="B92" s="24"/>
      <c r="C92" s="25"/>
      <c r="D92" s="30" t="s">
        <v>31</v>
      </c>
      <c r="E92" s="53"/>
      <c r="F92" s="57"/>
      <c r="G92" s="51"/>
      <c r="H92" s="51"/>
      <c r="I92" s="51"/>
      <c r="J92" s="57"/>
      <c r="K92" s="66"/>
      <c r="L92" s="61"/>
    </row>
    <row r="93" spans="1:12" ht="15" x14ac:dyDescent="0.25">
      <c r="A93" s="23"/>
      <c r="B93" s="24"/>
      <c r="C93" s="25"/>
      <c r="D93" s="30" t="s">
        <v>32</v>
      </c>
      <c r="E93" s="55"/>
      <c r="F93" s="59"/>
      <c r="G93" s="51"/>
      <c r="H93" s="51"/>
      <c r="I93" s="51"/>
      <c r="J93" s="59"/>
      <c r="K93" s="66"/>
      <c r="L93" s="63"/>
    </row>
    <row r="94" spans="1:12" ht="15" x14ac:dyDescent="0.25">
      <c r="A94" s="23"/>
      <c r="B94" s="24"/>
      <c r="C94" s="25"/>
      <c r="D94" s="30" t="s">
        <v>33</v>
      </c>
      <c r="E94" s="55"/>
      <c r="F94" s="59"/>
      <c r="G94" s="51"/>
      <c r="H94" s="51"/>
      <c r="I94" s="51"/>
      <c r="J94" s="59"/>
      <c r="K94" s="66"/>
      <c r="L94" s="63"/>
    </row>
    <row r="95" spans="1:12" ht="15" x14ac:dyDescent="0.25">
      <c r="A95" s="23"/>
      <c r="B95" s="24"/>
      <c r="C95" s="25"/>
      <c r="D95" s="30" t="s">
        <v>35</v>
      </c>
      <c r="E95" s="55"/>
      <c r="F95" s="59"/>
      <c r="G95" s="51"/>
      <c r="H95" s="51"/>
      <c r="I95" s="51"/>
      <c r="J95" s="59"/>
      <c r="K95" s="66"/>
      <c r="L95" s="63"/>
    </row>
    <row r="96" spans="1:12" ht="15" x14ac:dyDescent="0.25">
      <c r="A96" s="23"/>
      <c r="B96" s="24"/>
      <c r="C96" s="25"/>
      <c r="D96" s="30" t="s">
        <v>34</v>
      </c>
      <c r="E96" s="55"/>
      <c r="F96" s="59"/>
      <c r="G96" s="51"/>
      <c r="H96" s="51"/>
      <c r="I96" s="51"/>
      <c r="J96" s="59"/>
      <c r="K96" s="66"/>
      <c r="L96" s="63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107" t="s">
        <v>36</v>
      </c>
      <c r="D100" s="108"/>
      <c r="E100" s="43"/>
      <c r="F100" s="44">
        <f>F89+F99</f>
        <v>630</v>
      </c>
      <c r="G100" s="44">
        <f>G89+G99</f>
        <v>18.399999999999999</v>
      </c>
      <c r="H100" s="44">
        <f>H89+H99</f>
        <v>18.400000000000002</v>
      </c>
      <c r="I100" s="44">
        <f>I89+I99</f>
        <v>76.81</v>
      </c>
      <c r="J100" s="44">
        <f>J89+J99</f>
        <v>590.44000000000005</v>
      </c>
      <c r="K100" s="44"/>
      <c r="L100" s="44">
        <f>L89+L99</f>
        <v>125.69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5" t="s">
        <v>86</v>
      </c>
      <c r="F101" s="66">
        <v>200</v>
      </c>
      <c r="G101" s="98">
        <v>11</v>
      </c>
      <c r="H101" s="98">
        <v>7.1</v>
      </c>
      <c r="I101" s="98">
        <v>20</v>
      </c>
      <c r="J101" s="98">
        <v>191.4</v>
      </c>
      <c r="K101" s="68" t="s">
        <v>42</v>
      </c>
      <c r="L101" s="69">
        <v>19.100000000000001</v>
      </c>
    </row>
    <row r="102" spans="1:12" ht="15" x14ac:dyDescent="0.25">
      <c r="A102" s="23"/>
      <c r="B102" s="24"/>
      <c r="C102" s="25"/>
      <c r="D102" s="26"/>
      <c r="E102" s="55" t="s">
        <v>87</v>
      </c>
      <c r="F102" s="66">
        <v>30</v>
      </c>
      <c r="G102" s="98">
        <v>1.6</v>
      </c>
      <c r="H102" s="98">
        <v>8.8000000000000007</v>
      </c>
      <c r="I102" s="98">
        <v>10.4</v>
      </c>
      <c r="J102" s="98">
        <v>127.2</v>
      </c>
      <c r="K102" s="66" t="s">
        <v>88</v>
      </c>
      <c r="L102" s="69">
        <v>10.9</v>
      </c>
    </row>
    <row r="103" spans="1:12" ht="15.75" thickBot="1" x14ac:dyDescent="0.3">
      <c r="A103" s="23"/>
      <c r="B103" s="24"/>
      <c r="C103" s="25"/>
      <c r="D103" s="30" t="s">
        <v>25</v>
      </c>
      <c r="E103" s="53" t="s">
        <v>39</v>
      </c>
      <c r="F103" s="67">
        <v>200</v>
      </c>
      <c r="G103" s="99">
        <v>3.8</v>
      </c>
      <c r="H103" s="99">
        <v>3</v>
      </c>
      <c r="I103" s="99">
        <v>24.4</v>
      </c>
      <c r="J103" s="99">
        <v>141</v>
      </c>
      <c r="K103" s="66" t="s">
        <v>43</v>
      </c>
      <c r="L103" s="70">
        <v>12.84</v>
      </c>
    </row>
    <row r="104" spans="1:12" ht="15.75" thickBot="1" x14ac:dyDescent="0.3">
      <c r="A104" s="23"/>
      <c r="B104" s="24"/>
      <c r="C104" s="25"/>
      <c r="D104" s="30" t="s">
        <v>26</v>
      </c>
      <c r="E104" s="53" t="s">
        <v>40</v>
      </c>
      <c r="F104" s="66">
        <v>20</v>
      </c>
      <c r="G104" s="98">
        <v>1.5</v>
      </c>
      <c r="H104" s="98">
        <v>0.1</v>
      </c>
      <c r="I104" s="98">
        <v>10</v>
      </c>
      <c r="J104" s="98">
        <v>47.4</v>
      </c>
      <c r="K104" s="66" t="s">
        <v>44</v>
      </c>
      <c r="L104" s="71">
        <v>1.24</v>
      </c>
    </row>
    <row r="105" spans="1:12" ht="15.75" thickBot="1" x14ac:dyDescent="0.3">
      <c r="A105" s="23"/>
      <c r="B105" s="24"/>
      <c r="C105" s="25"/>
      <c r="D105" s="30" t="s">
        <v>27</v>
      </c>
      <c r="E105" s="53" t="s">
        <v>69</v>
      </c>
      <c r="F105" s="66">
        <v>100</v>
      </c>
      <c r="G105" s="98">
        <v>0.8</v>
      </c>
      <c r="H105" s="98">
        <v>0.2</v>
      </c>
      <c r="I105" s="98">
        <v>2.2000000000000002</v>
      </c>
      <c r="J105" s="98">
        <v>38.200000000000003</v>
      </c>
      <c r="K105" s="66" t="s">
        <v>45</v>
      </c>
      <c r="L105" s="72">
        <v>33.79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18.7</v>
      </c>
      <c r="H108" s="36">
        <f>SUM(H101:H107)</f>
        <v>19.2</v>
      </c>
      <c r="I108" s="36">
        <f>SUM(I101:I107)</f>
        <v>67</v>
      </c>
      <c r="J108" s="36">
        <f>SUM(J101:J107)</f>
        <v>545.20000000000005</v>
      </c>
      <c r="K108" s="37"/>
      <c r="L108" s="36">
        <f>SUM(L101:L107)</f>
        <v>77.87</v>
      </c>
    </row>
    <row r="109" spans="1:12" ht="15.75" thickBot="1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/>
      <c r="F109" s="56"/>
      <c r="G109" s="64"/>
      <c r="H109" s="64"/>
      <c r="I109" s="64"/>
      <c r="J109" s="56"/>
      <c r="K109" s="67"/>
      <c r="L109" s="60"/>
    </row>
    <row r="110" spans="1:12" ht="15.75" thickBot="1" x14ac:dyDescent="0.3">
      <c r="A110" s="23"/>
      <c r="B110" s="24"/>
      <c r="C110" s="25"/>
      <c r="D110" s="30" t="s">
        <v>24</v>
      </c>
      <c r="E110" s="53"/>
      <c r="F110" s="57"/>
      <c r="G110" s="51"/>
      <c r="H110" s="51"/>
      <c r="I110" s="51"/>
      <c r="J110" s="57"/>
      <c r="K110" s="66"/>
      <c r="L110" s="61"/>
    </row>
    <row r="111" spans="1:12" ht="15.75" thickBot="1" x14ac:dyDescent="0.3">
      <c r="A111" s="23"/>
      <c r="B111" s="24"/>
      <c r="C111" s="25"/>
      <c r="D111" s="30" t="s">
        <v>31</v>
      </c>
      <c r="E111" s="53"/>
      <c r="F111" s="57"/>
      <c r="G111" s="51"/>
      <c r="H111" s="51"/>
      <c r="I111" s="51"/>
      <c r="J111" s="57"/>
      <c r="K111" s="66"/>
      <c r="L111" s="61"/>
    </row>
    <row r="112" spans="1:12" ht="15" x14ac:dyDescent="0.25">
      <c r="A112" s="23"/>
      <c r="B112" s="24"/>
      <c r="C112" s="25"/>
      <c r="D112" s="30" t="s">
        <v>32</v>
      </c>
      <c r="E112" s="55"/>
      <c r="F112" s="59"/>
      <c r="G112" s="51"/>
      <c r="H112" s="51"/>
      <c r="I112" s="51"/>
      <c r="J112" s="59"/>
      <c r="K112" s="66"/>
      <c r="L112" s="63"/>
    </row>
    <row r="113" spans="1:12" ht="15" x14ac:dyDescent="0.25">
      <c r="A113" s="23"/>
      <c r="B113" s="24"/>
      <c r="C113" s="25"/>
      <c r="D113" s="30" t="s">
        <v>33</v>
      </c>
      <c r="E113" s="55"/>
      <c r="F113" s="59"/>
      <c r="G113" s="51"/>
      <c r="H113" s="51"/>
      <c r="I113" s="51"/>
      <c r="J113" s="59"/>
      <c r="K113" s="66"/>
      <c r="L113" s="63"/>
    </row>
    <row r="114" spans="1:12" ht="15" x14ac:dyDescent="0.25">
      <c r="A114" s="23"/>
      <c r="B114" s="24"/>
      <c r="C114" s="25"/>
      <c r="D114" s="30" t="s">
        <v>35</v>
      </c>
      <c r="E114" s="55"/>
      <c r="F114" s="59"/>
      <c r="G114" s="51"/>
      <c r="H114" s="51"/>
      <c r="I114" s="51"/>
      <c r="J114" s="59"/>
      <c r="K114" s="66"/>
      <c r="L114" s="63"/>
    </row>
    <row r="115" spans="1:12" ht="15" x14ac:dyDescent="0.25">
      <c r="A115" s="23"/>
      <c r="B115" s="24"/>
      <c r="C115" s="25"/>
      <c r="D115" s="30" t="s">
        <v>34</v>
      </c>
      <c r="E115" s="55"/>
      <c r="F115" s="59"/>
      <c r="G115" s="51"/>
      <c r="H115" s="51"/>
      <c r="I115" s="51"/>
      <c r="J115" s="59"/>
      <c r="K115" s="66"/>
      <c r="L115" s="63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5" thickBot="1" x14ac:dyDescent="0.25">
      <c r="A119" s="41">
        <f>A101</f>
        <v>2</v>
      </c>
      <c r="B119" s="42">
        <f>B101</f>
        <v>1</v>
      </c>
      <c r="C119" s="107" t="s">
        <v>36</v>
      </c>
      <c r="D119" s="108"/>
      <c r="E119" s="43"/>
      <c r="F119" s="44">
        <f>F108+F118</f>
        <v>550</v>
      </c>
      <c r="G119" s="44">
        <f>G108+G118</f>
        <v>18.7</v>
      </c>
      <c r="H119" s="44">
        <f>H108+H118</f>
        <v>19.2</v>
      </c>
      <c r="I119" s="44">
        <f>I108+I118</f>
        <v>67</v>
      </c>
      <c r="J119" s="44">
        <f>J108+J118</f>
        <v>545.20000000000005</v>
      </c>
      <c r="K119" s="44"/>
      <c r="L119" s="44">
        <f>L108+L118</f>
        <v>77.87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55" t="s">
        <v>70</v>
      </c>
      <c r="F120" s="66">
        <v>150</v>
      </c>
      <c r="G120" s="98">
        <v>11.2</v>
      </c>
      <c r="H120" s="98">
        <v>12.7</v>
      </c>
      <c r="I120" s="98">
        <v>28.5</v>
      </c>
      <c r="J120" s="98">
        <v>347.3</v>
      </c>
      <c r="K120" s="68" t="s">
        <v>71</v>
      </c>
      <c r="L120" s="69">
        <v>59.43</v>
      </c>
    </row>
    <row r="121" spans="1:12" ht="15" x14ac:dyDescent="0.25">
      <c r="A121" s="45"/>
      <c r="B121" s="24"/>
      <c r="C121" s="25"/>
      <c r="D121" s="26"/>
      <c r="E121" s="92" t="s">
        <v>91</v>
      </c>
      <c r="F121" s="28">
        <v>30</v>
      </c>
      <c r="G121" s="98">
        <v>1.6</v>
      </c>
      <c r="H121" s="98">
        <v>8.8000000000000007</v>
      </c>
      <c r="I121" s="98">
        <v>10.4</v>
      </c>
      <c r="J121" s="98">
        <v>127.2</v>
      </c>
      <c r="K121" s="29" t="s">
        <v>89</v>
      </c>
      <c r="L121" s="69">
        <v>11.91</v>
      </c>
    </row>
    <row r="122" spans="1:12" ht="15.75" thickBot="1" x14ac:dyDescent="0.3">
      <c r="A122" s="45"/>
      <c r="B122" s="24"/>
      <c r="C122" s="25"/>
      <c r="D122" s="30" t="s">
        <v>25</v>
      </c>
      <c r="E122" s="53" t="s">
        <v>92</v>
      </c>
      <c r="F122" s="67">
        <v>200</v>
      </c>
      <c r="G122" s="99">
        <v>0.3</v>
      </c>
      <c r="H122" s="99">
        <v>0</v>
      </c>
      <c r="I122" s="99">
        <v>15.2</v>
      </c>
      <c r="J122" s="99">
        <v>62.1</v>
      </c>
      <c r="K122" s="66" t="s">
        <v>51</v>
      </c>
      <c r="L122" s="70">
        <v>12.18</v>
      </c>
    </row>
    <row r="123" spans="1:12" ht="15.75" thickBot="1" x14ac:dyDescent="0.3">
      <c r="A123" s="45"/>
      <c r="B123" s="24"/>
      <c r="C123" s="25"/>
      <c r="D123" s="30" t="s">
        <v>26</v>
      </c>
      <c r="E123" s="53" t="s">
        <v>40</v>
      </c>
      <c r="F123" s="66">
        <v>20</v>
      </c>
      <c r="G123" s="99">
        <v>3.8</v>
      </c>
      <c r="H123" s="99">
        <v>3.4</v>
      </c>
      <c r="I123" s="99">
        <v>6.1</v>
      </c>
      <c r="J123" s="99">
        <v>76.3</v>
      </c>
      <c r="K123" s="66" t="s">
        <v>44</v>
      </c>
      <c r="L123" s="71">
        <v>1.24</v>
      </c>
    </row>
    <row r="124" spans="1:12" ht="15" x14ac:dyDescent="0.25">
      <c r="A124" s="45"/>
      <c r="B124" s="24"/>
      <c r="C124" s="25"/>
      <c r="D124" s="30" t="s">
        <v>27</v>
      </c>
      <c r="E124" s="93" t="s">
        <v>41</v>
      </c>
      <c r="F124" s="94">
        <v>100</v>
      </c>
      <c r="G124" s="98">
        <v>1.5</v>
      </c>
      <c r="H124" s="98">
        <v>0.1</v>
      </c>
      <c r="I124" s="98">
        <v>10</v>
      </c>
      <c r="J124" s="98">
        <v>47.4</v>
      </c>
      <c r="K124" s="94" t="s">
        <v>85</v>
      </c>
      <c r="L124" s="71">
        <v>17.100000000000001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 x14ac:dyDescent="0.3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18.399999999999999</v>
      </c>
      <c r="H127" s="36">
        <f>SUM(H120:H126)</f>
        <v>25</v>
      </c>
      <c r="I127" s="36">
        <f>SUM(I120:I126)</f>
        <v>70.199999999999989</v>
      </c>
      <c r="J127" s="36">
        <f>SUM(J120:J126)</f>
        <v>660.3</v>
      </c>
      <c r="K127" s="37"/>
      <c r="L127" s="36">
        <f>SUM(L120:L126)</f>
        <v>101.86000000000001</v>
      </c>
    </row>
    <row r="128" spans="1:12" ht="15.75" thickBot="1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2"/>
      <c r="F128" s="56"/>
      <c r="G128" s="64"/>
      <c r="H128" s="64"/>
      <c r="I128" s="64"/>
      <c r="J128" s="56"/>
      <c r="K128" s="67"/>
      <c r="L128" s="60"/>
    </row>
    <row r="129" spans="1:12" ht="15.75" thickBot="1" x14ac:dyDescent="0.3">
      <c r="A129" s="45"/>
      <c r="B129" s="24"/>
      <c r="C129" s="25"/>
      <c r="D129" s="30" t="s">
        <v>24</v>
      </c>
      <c r="E129" s="53"/>
      <c r="F129" s="57"/>
      <c r="G129" s="51"/>
      <c r="H129" s="51"/>
      <c r="I129" s="51"/>
      <c r="J129" s="57"/>
      <c r="K129" s="66"/>
      <c r="L129" s="61"/>
    </row>
    <row r="130" spans="1:12" ht="15.75" thickBot="1" x14ac:dyDescent="0.3">
      <c r="A130" s="45"/>
      <c r="B130" s="24"/>
      <c r="C130" s="25"/>
      <c r="D130" s="30" t="s">
        <v>31</v>
      </c>
      <c r="E130" s="53"/>
      <c r="F130" s="57"/>
      <c r="G130" s="51"/>
      <c r="H130" s="51"/>
      <c r="I130" s="51"/>
      <c r="J130" s="57"/>
      <c r="K130" s="66"/>
      <c r="L130" s="61"/>
    </row>
    <row r="131" spans="1:12" ht="15.75" thickBot="1" x14ac:dyDescent="0.3">
      <c r="A131" s="45"/>
      <c r="B131" s="24"/>
      <c r="C131" s="25"/>
      <c r="D131" s="30" t="s">
        <v>32</v>
      </c>
      <c r="E131" s="53"/>
      <c r="F131" s="57"/>
      <c r="G131" s="51"/>
      <c r="H131" s="51"/>
      <c r="I131" s="51"/>
      <c r="J131" s="57"/>
      <c r="K131" s="66"/>
      <c r="L131" s="61"/>
    </row>
    <row r="132" spans="1:12" ht="15" x14ac:dyDescent="0.25">
      <c r="A132" s="45"/>
      <c r="B132" s="24"/>
      <c r="C132" s="25"/>
      <c r="D132" s="30" t="s">
        <v>33</v>
      </c>
      <c r="E132" s="55"/>
      <c r="F132" s="59"/>
      <c r="G132" s="51"/>
      <c r="H132" s="51"/>
      <c r="I132" s="51"/>
      <c r="J132" s="59"/>
      <c r="K132" s="66"/>
      <c r="L132" s="63"/>
    </row>
    <row r="133" spans="1:12" ht="15" x14ac:dyDescent="0.25">
      <c r="A133" s="45"/>
      <c r="B133" s="24"/>
      <c r="C133" s="25"/>
      <c r="D133" s="30" t="s">
        <v>35</v>
      </c>
      <c r="E133" s="55"/>
      <c r="F133" s="59"/>
      <c r="G133" s="51"/>
      <c r="H133" s="51"/>
      <c r="I133" s="51"/>
      <c r="J133" s="59"/>
      <c r="K133" s="66"/>
      <c r="L133" s="63"/>
    </row>
    <row r="134" spans="1:12" ht="15" x14ac:dyDescent="0.25">
      <c r="A134" s="45"/>
      <c r="B134" s="24"/>
      <c r="C134" s="25"/>
      <c r="D134" s="30" t="s">
        <v>34</v>
      </c>
      <c r="E134" s="55"/>
      <c r="F134" s="59"/>
      <c r="G134" s="51"/>
      <c r="H134" s="51"/>
      <c r="I134" s="51"/>
      <c r="J134" s="59"/>
      <c r="K134" s="66"/>
      <c r="L134" s="63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5" thickBot="1" x14ac:dyDescent="0.25">
      <c r="A138" s="47">
        <f>A120</f>
        <v>2</v>
      </c>
      <c r="B138" s="47">
        <f>B120</f>
        <v>2</v>
      </c>
      <c r="C138" s="107" t="s">
        <v>36</v>
      </c>
      <c r="D138" s="112"/>
      <c r="E138" s="87"/>
      <c r="F138" s="85">
        <f>F127+F137</f>
        <v>500</v>
      </c>
      <c r="G138" s="85">
        <f>G127+G137</f>
        <v>18.399999999999999</v>
      </c>
      <c r="H138" s="85">
        <f>H127+H137</f>
        <v>25</v>
      </c>
      <c r="I138" s="85">
        <f>I127+I137</f>
        <v>70.199999999999989</v>
      </c>
      <c r="J138" s="85">
        <f>J127+J137</f>
        <v>660.3</v>
      </c>
      <c r="K138" s="85"/>
      <c r="L138" s="85">
        <f>L127+L137</f>
        <v>101.86000000000001</v>
      </c>
    </row>
    <row r="139" spans="1:12" ht="15" x14ac:dyDescent="0.25">
      <c r="A139" s="16">
        <v>2</v>
      </c>
      <c r="B139" s="17">
        <v>3</v>
      </c>
      <c r="C139" s="89" t="s">
        <v>23</v>
      </c>
      <c r="D139" s="95" t="s">
        <v>30</v>
      </c>
      <c r="E139" s="96" t="s">
        <v>97</v>
      </c>
      <c r="F139" s="88">
        <v>60</v>
      </c>
      <c r="G139" s="100">
        <v>0.7</v>
      </c>
      <c r="H139" s="100">
        <v>0.1</v>
      </c>
      <c r="I139" s="100">
        <v>2.2999999999999998</v>
      </c>
      <c r="J139" s="100">
        <v>12.8</v>
      </c>
      <c r="K139" s="88" t="s">
        <v>82</v>
      </c>
      <c r="L139" s="69">
        <v>18.12</v>
      </c>
    </row>
    <row r="140" spans="1:12" ht="15" x14ac:dyDescent="0.25">
      <c r="A140" s="23"/>
      <c r="B140" s="24"/>
      <c r="C140" s="25"/>
      <c r="D140" s="33" t="s">
        <v>31</v>
      </c>
      <c r="E140" s="90" t="s">
        <v>72</v>
      </c>
      <c r="F140" s="67">
        <v>120</v>
      </c>
      <c r="G140" s="99">
        <v>11.9</v>
      </c>
      <c r="H140" s="99">
        <v>8.1999999999999993</v>
      </c>
      <c r="I140" s="99">
        <v>1.5</v>
      </c>
      <c r="J140" s="99">
        <v>170.2</v>
      </c>
      <c r="K140" s="91" t="s">
        <v>74</v>
      </c>
      <c r="L140" s="69">
        <v>63.03</v>
      </c>
    </row>
    <row r="141" spans="1:12" ht="15.75" thickBot="1" x14ac:dyDescent="0.3">
      <c r="A141" s="23"/>
      <c r="B141" s="24"/>
      <c r="C141" s="25"/>
      <c r="D141" s="26" t="s">
        <v>32</v>
      </c>
      <c r="E141" s="53" t="s">
        <v>73</v>
      </c>
      <c r="F141" s="67">
        <v>150</v>
      </c>
      <c r="G141" s="99">
        <v>1.8</v>
      </c>
      <c r="H141" s="99">
        <v>6.4</v>
      </c>
      <c r="I141" s="99">
        <v>25.2</v>
      </c>
      <c r="J141" s="99">
        <v>244.3</v>
      </c>
      <c r="K141" s="66" t="s">
        <v>75</v>
      </c>
      <c r="L141" s="70">
        <v>8.86</v>
      </c>
    </row>
    <row r="142" spans="1:12" ht="15.75" customHeight="1" thickBot="1" x14ac:dyDescent="0.3">
      <c r="A142" s="23"/>
      <c r="B142" s="24"/>
      <c r="C142" s="25"/>
      <c r="D142" s="30" t="s">
        <v>25</v>
      </c>
      <c r="E142" s="53" t="s">
        <v>61</v>
      </c>
      <c r="F142" s="66">
        <v>200</v>
      </c>
      <c r="G142" s="98">
        <v>0.4</v>
      </c>
      <c r="H142" s="98">
        <v>0</v>
      </c>
      <c r="I142" s="98">
        <v>15.4</v>
      </c>
      <c r="J142" s="98">
        <v>63.7</v>
      </c>
      <c r="K142" s="66" t="s">
        <v>65</v>
      </c>
      <c r="L142" s="71">
        <v>3.74</v>
      </c>
    </row>
    <row r="143" spans="1:12" ht="15.75" thickBot="1" x14ac:dyDescent="0.3">
      <c r="A143" s="23"/>
      <c r="B143" s="24"/>
      <c r="C143" s="25"/>
      <c r="D143" s="30" t="s">
        <v>26</v>
      </c>
      <c r="E143" s="53" t="s">
        <v>40</v>
      </c>
      <c r="F143" s="66">
        <v>20</v>
      </c>
      <c r="G143" s="98">
        <v>1.5</v>
      </c>
      <c r="H143" s="98">
        <v>0.1</v>
      </c>
      <c r="I143" s="98">
        <v>10</v>
      </c>
      <c r="J143" s="98">
        <v>47.4</v>
      </c>
      <c r="K143" s="66" t="s">
        <v>44</v>
      </c>
      <c r="L143" s="97">
        <v>1.24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.75" thickBot="1" x14ac:dyDescent="0.3">
      <c r="A145" s="31"/>
      <c r="B145" s="32"/>
      <c r="C145" s="33"/>
      <c r="D145" s="34" t="s">
        <v>28</v>
      </c>
      <c r="E145" s="35"/>
      <c r="F145" s="36">
        <v>550</v>
      </c>
      <c r="G145" s="36">
        <f>SUM(G140:G144)</f>
        <v>15.600000000000001</v>
      </c>
      <c r="H145" s="36">
        <f>SUM(H140:H144)</f>
        <v>14.7</v>
      </c>
      <c r="I145" s="36">
        <f>SUM(I140:I144)</f>
        <v>52.1</v>
      </c>
      <c r="J145" s="36">
        <f>SUM(J140:J144)</f>
        <v>525.6</v>
      </c>
      <c r="K145" s="37"/>
      <c r="L145" s="36">
        <v>64.63</v>
      </c>
    </row>
    <row r="146" spans="1:12" ht="15.75" thickBot="1" x14ac:dyDescent="0.3">
      <c r="A146" s="38">
        <f>A139</f>
        <v>2</v>
      </c>
      <c r="B146" s="39">
        <f>B139</f>
        <v>3</v>
      </c>
      <c r="C146" s="40" t="s">
        <v>29</v>
      </c>
      <c r="D146" s="30" t="s">
        <v>30</v>
      </c>
      <c r="E146" s="52"/>
      <c r="F146" s="56"/>
      <c r="G146" s="64"/>
      <c r="H146" s="64"/>
      <c r="I146" s="64"/>
      <c r="J146" s="56"/>
      <c r="K146" s="67"/>
      <c r="L146" s="60"/>
    </row>
    <row r="147" spans="1:12" ht="15.75" thickBot="1" x14ac:dyDescent="0.3">
      <c r="A147" s="23"/>
      <c r="B147" s="24"/>
      <c r="C147" s="25"/>
      <c r="D147" s="30" t="s">
        <v>24</v>
      </c>
      <c r="E147" s="53"/>
      <c r="F147" s="57"/>
      <c r="G147" s="51"/>
      <c r="H147" s="51"/>
      <c r="I147" s="51"/>
      <c r="J147" s="57"/>
      <c r="K147" s="66"/>
      <c r="L147" s="61"/>
    </row>
    <row r="148" spans="1:12" ht="15.75" thickBot="1" x14ac:dyDescent="0.3">
      <c r="A148" s="23"/>
      <c r="B148" s="24"/>
      <c r="C148" s="25"/>
      <c r="D148" s="30" t="s">
        <v>24</v>
      </c>
      <c r="E148" s="53"/>
      <c r="F148" s="57"/>
      <c r="G148" s="51"/>
      <c r="H148" s="51"/>
      <c r="I148" s="51"/>
      <c r="J148" s="57"/>
      <c r="K148" s="66"/>
      <c r="L148" s="61"/>
    </row>
    <row r="149" spans="1:12" ht="15" x14ac:dyDescent="0.25">
      <c r="A149" s="23"/>
      <c r="B149" s="24"/>
      <c r="C149" s="25"/>
      <c r="D149" s="30" t="s">
        <v>33</v>
      </c>
      <c r="E149" s="55"/>
      <c r="F149" s="59"/>
      <c r="G149" s="51"/>
      <c r="H149" s="51"/>
      <c r="I149" s="51"/>
      <c r="J149" s="59"/>
      <c r="K149" s="66"/>
      <c r="L149" s="63"/>
    </row>
    <row r="150" spans="1:12" ht="15" x14ac:dyDescent="0.25">
      <c r="A150" s="23"/>
      <c r="B150" s="24"/>
      <c r="C150" s="25"/>
      <c r="D150" s="30" t="s">
        <v>35</v>
      </c>
      <c r="E150" s="55"/>
      <c r="F150" s="59"/>
      <c r="G150" s="51"/>
      <c r="H150" s="51"/>
      <c r="I150" s="51"/>
      <c r="J150" s="59"/>
      <c r="K150" s="66"/>
      <c r="L150" s="63"/>
    </row>
    <row r="151" spans="1:12" ht="15" x14ac:dyDescent="0.25">
      <c r="A151" s="23"/>
      <c r="B151" s="24"/>
      <c r="C151" s="25"/>
      <c r="D151" s="30" t="s">
        <v>34</v>
      </c>
      <c r="E151" s="55"/>
      <c r="F151" s="59"/>
      <c r="G151" s="51"/>
      <c r="H151" s="51"/>
      <c r="I151" s="51"/>
      <c r="J151" s="59"/>
      <c r="K151" s="66"/>
      <c r="L151" s="63"/>
    </row>
    <row r="152" spans="1:12" ht="15" x14ac:dyDescent="0.25">
      <c r="A152" s="23"/>
      <c r="B152" s="24"/>
      <c r="C152" s="25"/>
      <c r="D152" s="30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31"/>
      <c r="B155" s="32"/>
      <c r="C155" s="33"/>
      <c r="D155" s="34" t="s">
        <v>28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37"/>
      <c r="L155" s="36">
        <f>SUM(L146:L154)</f>
        <v>0</v>
      </c>
    </row>
    <row r="156" spans="1:12" ht="13.5" thickBot="1" x14ac:dyDescent="0.25">
      <c r="A156" s="41">
        <f>A139</f>
        <v>2</v>
      </c>
      <c r="B156" s="42">
        <f>B139</f>
        <v>3</v>
      </c>
      <c r="C156" s="107" t="s">
        <v>36</v>
      </c>
      <c r="D156" s="108"/>
      <c r="E156" s="43"/>
      <c r="F156" s="44">
        <f>F145+F155</f>
        <v>550</v>
      </c>
      <c r="G156" s="44">
        <f>G145+G155</f>
        <v>15.600000000000001</v>
      </c>
      <c r="H156" s="44">
        <f>H145+H155</f>
        <v>14.7</v>
      </c>
      <c r="I156" s="44">
        <f>I145+I155</f>
        <v>52.1</v>
      </c>
      <c r="J156" s="44">
        <f>J145+J155</f>
        <v>525.6</v>
      </c>
      <c r="K156" s="44"/>
      <c r="L156" s="44">
        <f>L145+L155</f>
        <v>64.63</v>
      </c>
    </row>
    <row r="157" spans="1:12" ht="15" x14ac:dyDescent="0.25">
      <c r="A157" s="16">
        <v>2</v>
      </c>
      <c r="B157" s="17">
        <v>4</v>
      </c>
      <c r="C157" s="18" t="s">
        <v>23</v>
      </c>
      <c r="D157" s="19" t="s">
        <v>24</v>
      </c>
      <c r="E157" s="73" t="s">
        <v>76</v>
      </c>
      <c r="F157" s="66">
        <v>180</v>
      </c>
      <c r="G157" s="98">
        <v>12.3</v>
      </c>
      <c r="H157" s="98">
        <v>15.4</v>
      </c>
      <c r="I157" s="98">
        <v>30.7</v>
      </c>
      <c r="J157" s="98">
        <v>323.60000000000002</v>
      </c>
      <c r="K157" s="66" t="s">
        <v>56</v>
      </c>
      <c r="L157" s="71">
        <v>72.12</v>
      </c>
    </row>
    <row r="158" spans="1:12" ht="15" x14ac:dyDescent="0.25">
      <c r="A158" s="23"/>
      <c r="B158" s="24"/>
      <c r="C158" s="25"/>
      <c r="D158" s="26" t="s">
        <v>25</v>
      </c>
      <c r="E158" s="74" t="s">
        <v>77</v>
      </c>
      <c r="F158" s="66">
        <v>200</v>
      </c>
      <c r="G158" s="98">
        <v>3.3</v>
      </c>
      <c r="H158" s="98">
        <v>2.4</v>
      </c>
      <c r="I158" s="98">
        <v>22.4</v>
      </c>
      <c r="J158" s="98">
        <v>107</v>
      </c>
      <c r="K158" s="66" t="s">
        <v>79</v>
      </c>
      <c r="L158" s="71">
        <v>14.17</v>
      </c>
    </row>
    <row r="159" spans="1:12" ht="15" x14ac:dyDescent="0.25">
      <c r="A159" s="23"/>
      <c r="B159" s="24"/>
      <c r="C159" s="25"/>
      <c r="D159" s="76" t="s">
        <v>26</v>
      </c>
      <c r="E159" s="74" t="s">
        <v>78</v>
      </c>
      <c r="F159" s="66">
        <v>20</v>
      </c>
      <c r="G159" s="98">
        <v>1.5</v>
      </c>
      <c r="H159" s="98">
        <v>0.1</v>
      </c>
      <c r="I159" s="98">
        <v>10</v>
      </c>
      <c r="J159" s="98">
        <v>47.4</v>
      </c>
      <c r="K159" s="66" t="s">
        <v>44</v>
      </c>
      <c r="L159" s="71">
        <v>1.24</v>
      </c>
    </row>
    <row r="160" spans="1:12" ht="15" x14ac:dyDescent="0.25">
      <c r="A160" s="23"/>
      <c r="B160" s="24"/>
      <c r="C160" s="25"/>
      <c r="D160" s="30" t="s">
        <v>27</v>
      </c>
      <c r="E160" s="75" t="s">
        <v>69</v>
      </c>
      <c r="F160" s="77">
        <v>100</v>
      </c>
      <c r="G160" s="98">
        <v>1</v>
      </c>
      <c r="H160" s="98">
        <v>0.2</v>
      </c>
      <c r="I160" s="98">
        <v>19.600000000000001</v>
      </c>
      <c r="J160" s="98">
        <v>83.4</v>
      </c>
      <c r="K160" s="79" t="s">
        <v>93</v>
      </c>
      <c r="L160" s="78">
        <v>33.79</v>
      </c>
    </row>
    <row r="161" spans="1:12" ht="15" x14ac:dyDescent="0.25">
      <c r="A161" s="23"/>
      <c r="B161" s="24"/>
      <c r="C161" s="25"/>
      <c r="D161" s="30"/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.75" thickBot="1" x14ac:dyDescent="0.3">
      <c r="A164" s="31"/>
      <c r="B164" s="32"/>
      <c r="C164" s="33"/>
      <c r="D164" s="34" t="s">
        <v>28</v>
      </c>
      <c r="E164" s="35"/>
      <c r="F164" s="36">
        <f>SUM(F157:F163)</f>
        <v>500</v>
      </c>
      <c r="G164" s="36">
        <f>SUM(G157:G163)</f>
        <v>18.100000000000001</v>
      </c>
      <c r="H164" s="36">
        <f>SUM(H157:H163)</f>
        <v>18.100000000000001</v>
      </c>
      <c r="I164" s="36">
        <f>SUM(I157:I163)</f>
        <v>82.699999999999989</v>
      </c>
      <c r="J164" s="36">
        <f>SUM(J157:J163)</f>
        <v>561.4</v>
      </c>
      <c r="K164" s="37"/>
      <c r="L164" s="36">
        <f>SUM(L157:L163)</f>
        <v>121.32</v>
      </c>
    </row>
    <row r="165" spans="1:12" ht="15.75" thickBot="1" x14ac:dyDescent="0.3">
      <c r="A165" s="38">
        <f>A157</f>
        <v>2</v>
      </c>
      <c r="B165" s="39">
        <f>B157</f>
        <v>4</v>
      </c>
      <c r="C165" s="40" t="s">
        <v>29</v>
      </c>
      <c r="D165" s="30" t="s">
        <v>30</v>
      </c>
      <c r="E165" s="52"/>
      <c r="F165" s="56"/>
      <c r="G165" s="64"/>
      <c r="H165" s="64"/>
      <c r="I165" s="64"/>
      <c r="J165" s="56"/>
      <c r="K165" s="67"/>
      <c r="L165" s="60"/>
    </row>
    <row r="166" spans="1:12" ht="15.75" thickBot="1" x14ac:dyDescent="0.3">
      <c r="A166" s="23"/>
      <c r="B166" s="24"/>
      <c r="C166" s="25"/>
      <c r="D166" s="30" t="s">
        <v>24</v>
      </c>
      <c r="E166" s="53"/>
      <c r="F166" s="57"/>
      <c r="G166" s="51"/>
      <c r="H166" s="51"/>
      <c r="I166" s="51"/>
      <c r="J166" s="57"/>
      <c r="K166" s="66"/>
      <c r="L166" s="61"/>
    </row>
    <row r="167" spans="1:12" ht="15.75" thickBot="1" x14ac:dyDescent="0.3">
      <c r="A167" s="23"/>
      <c r="B167" s="24"/>
      <c r="C167" s="25"/>
      <c r="D167" s="30" t="s">
        <v>31</v>
      </c>
      <c r="E167" s="53"/>
      <c r="F167" s="57"/>
      <c r="G167" s="51"/>
      <c r="H167" s="51"/>
      <c r="I167" s="51"/>
      <c r="J167" s="57"/>
      <c r="K167" s="66"/>
      <c r="L167" s="61"/>
    </row>
    <row r="168" spans="1:12" ht="15" x14ac:dyDescent="0.25">
      <c r="A168" s="23"/>
      <c r="B168" s="24"/>
      <c r="C168" s="25"/>
      <c r="D168" s="30" t="s">
        <v>32</v>
      </c>
      <c r="E168" s="55"/>
      <c r="F168" s="59"/>
      <c r="G168" s="51"/>
      <c r="H168" s="51"/>
      <c r="I168" s="51"/>
      <c r="J168" s="59"/>
      <c r="K168" s="66"/>
      <c r="L168" s="63"/>
    </row>
    <row r="169" spans="1:12" ht="15" x14ac:dyDescent="0.25">
      <c r="A169" s="23"/>
      <c r="B169" s="24"/>
      <c r="C169" s="25"/>
      <c r="D169" s="30" t="s">
        <v>33</v>
      </c>
      <c r="E169" s="55"/>
      <c r="F169" s="59"/>
      <c r="G169" s="51"/>
      <c r="H169" s="51"/>
      <c r="I169" s="51"/>
      <c r="J169" s="59"/>
      <c r="K169" s="66"/>
      <c r="L169" s="63"/>
    </row>
    <row r="170" spans="1:12" ht="15" x14ac:dyDescent="0.25">
      <c r="A170" s="23"/>
      <c r="B170" s="24"/>
      <c r="C170" s="25"/>
      <c r="D170" s="30" t="s">
        <v>35</v>
      </c>
      <c r="E170" s="55"/>
      <c r="F170" s="59"/>
      <c r="G170" s="51"/>
      <c r="H170" s="51"/>
      <c r="I170" s="51"/>
      <c r="J170" s="59"/>
      <c r="K170" s="66"/>
      <c r="L170" s="63"/>
    </row>
    <row r="171" spans="1:12" ht="15" x14ac:dyDescent="0.25">
      <c r="A171" s="23"/>
      <c r="B171" s="24"/>
      <c r="C171" s="25"/>
      <c r="D171" s="30" t="s">
        <v>34</v>
      </c>
      <c r="E171" s="55"/>
      <c r="F171" s="59"/>
      <c r="G171" s="51"/>
      <c r="H171" s="51"/>
      <c r="I171" s="51"/>
      <c r="J171" s="59"/>
      <c r="K171" s="66"/>
      <c r="L171" s="63"/>
    </row>
    <row r="172" spans="1:12" ht="15" x14ac:dyDescent="0.25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31"/>
      <c r="B174" s="32"/>
      <c r="C174" s="33"/>
      <c r="D174" s="34" t="s">
        <v>28</v>
      </c>
      <c r="E174" s="35"/>
      <c r="F174" s="36">
        <f>SUM(F165:F173)</f>
        <v>0</v>
      </c>
      <c r="G174" s="36">
        <f>SUM(G165:G173)</f>
        <v>0</v>
      </c>
      <c r="H174" s="36">
        <f>SUM(H165:H173)</f>
        <v>0</v>
      </c>
      <c r="I174" s="36">
        <f>SUM(I165:I173)</f>
        <v>0</v>
      </c>
      <c r="J174" s="36">
        <f>SUM(J165:J173)</f>
        <v>0</v>
      </c>
      <c r="K174" s="37"/>
      <c r="L174" s="36">
        <f>SUM(L165:L173)</f>
        <v>0</v>
      </c>
    </row>
    <row r="175" spans="1:12" ht="13.5" thickBot="1" x14ac:dyDescent="0.25">
      <c r="A175" s="41">
        <f>A157</f>
        <v>2</v>
      </c>
      <c r="B175" s="42">
        <f>B157</f>
        <v>4</v>
      </c>
      <c r="C175" s="107" t="s">
        <v>36</v>
      </c>
      <c r="D175" s="108"/>
      <c r="E175" s="43"/>
      <c r="F175" s="44">
        <f>F164+F174</f>
        <v>500</v>
      </c>
      <c r="G175" s="44">
        <f>G164+G174</f>
        <v>18.100000000000001</v>
      </c>
      <c r="H175" s="44">
        <f>H164+H174</f>
        <v>18.100000000000001</v>
      </c>
      <c r="I175" s="44">
        <f>I164+I174</f>
        <v>82.699999999999989</v>
      </c>
      <c r="J175" s="44">
        <f>J164+J174</f>
        <v>561.4</v>
      </c>
      <c r="K175" s="44"/>
      <c r="L175" s="44">
        <f>L164+L174</f>
        <v>121.32</v>
      </c>
    </row>
    <row r="176" spans="1:12" ht="15" x14ac:dyDescent="0.25">
      <c r="A176" s="16">
        <v>2</v>
      </c>
      <c r="B176" s="17">
        <v>5</v>
      </c>
      <c r="C176" s="18" t="s">
        <v>23</v>
      </c>
      <c r="D176" s="19" t="s">
        <v>30</v>
      </c>
      <c r="E176" s="55" t="s">
        <v>90</v>
      </c>
      <c r="F176" s="66">
        <v>60</v>
      </c>
      <c r="G176" s="98">
        <v>0.5</v>
      </c>
      <c r="H176" s="98">
        <v>0.1</v>
      </c>
      <c r="I176" s="98">
        <v>2.2999999999999998</v>
      </c>
      <c r="J176" s="98">
        <v>14.4</v>
      </c>
      <c r="K176" s="68" t="s">
        <v>59</v>
      </c>
      <c r="L176" s="69">
        <v>18.13</v>
      </c>
    </row>
    <row r="177" spans="1:12" ht="15" x14ac:dyDescent="0.25">
      <c r="A177" s="23"/>
      <c r="B177" s="24"/>
      <c r="C177" s="25"/>
      <c r="D177" s="26" t="s">
        <v>31</v>
      </c>
      <c r="E177" s="80" t="s">
        <v>98</v>
      </c>
      <c r="F177" s="66">
        <v>120</v>
      </c>
      <c r="G177" s="98">
        <v>9.4</v>
      </c>
      <c r="H177" s="98">
        <v>12.3</v>
      </c>
      <c r="I177" s="98">
        <v>12</v>
      </c>
      <c r="J177" s="98">
        <v>232.2</v>
      </c>
      <c r="K177" s="66" t="s">
        <v>94</v>
      </c>
      <c r="L177" s="69">
        <v>61.03</v>
      </c>
    </row>
    <row r="178" spans="1:12" ht="15.75" thickBot="1" x14ac:dyDescent="0.3">
      <c r="A178" s="23"/>
      <c r="B178" s="24"/>
      <c r="C178" s="25"/>
      <c r="D178" s="30" t="s">
        <v>32</v>
      </c>
      <c r="E178" s="53" t="s">
        <v>80</v>
      </c>
      <c r="F178" s="66">
        <v>150</v>
      </c>
      <c r="G178" s="98">
        <v>5.7</v>
      </c>
      <c r="H178" s="98">
        <v>4.8</v>
      </c>
      <c r="I178" s="98">
        <v>31.7</v>
      </c>
      <c r="J178" s="98">
        <v>205.9</v>
      </c>
      <c r="K178" s="66" t="s">
        <v>50</v>
      </c>
      <c r="L178" s="71">
        <v>8.39</v>
      </c>
    </row>
    <row r="179" spans="1:12" ht="15.75" thickBot="1" x14ac:dyDescent="0.3">
      <c r="A179" s="23"/>
      <c r="B179" s="24"/>
      <c r="C179" s="25"/>
      <c r="D179" s="30" t="s">
        <v>25</v>
      </c>
      <c r="E179" s="53" t="s">
        <v>48</v>
      </c>
      <c r="F179" s="66">
        <v>200</v>
      </c>
      <c r="G179" s="98">
        <v>0.3</v>
      </c>
      <c r="H179" s="98">
        <v>0</v>
      </c>
      <c r="I179" s="98">
        <v>15.2</v>
      </c>
      <c r="J179" s="98">
        <v>62.1</v>
      </c>
      <c r="K179" s="82" t="s">
        <v>51</v>
      </c>
      <c r="L179" s="81">
        <v>2.2999999999999998</v>
      </c>
    </row>
    <row r="180" spans="1:12" ht="15.75" thickBot="1" x14ac:dyDescent="0.3">
      <c r="A180" s="23"/>
      <c r="B180" s="24"/>
      <c r="C180" s="25"/>
      <c r="D180" s="30" t="s">
        <v>26</v>
      </c>
      <c r="E180" s="53" t="s">
        <v>40</v>
      </c>
      <c r="F180" s="66">
        <v>20</v>
      </c>
      <c r="G180" s="98">
        <v>1.5</v>
      </c>
      <c r="H180" s="98">
        <v>0.1</v>
      </c>
      <c r="I180" s="98">
        <v>10</v>
      </c>
      <c r="J180" s="98">
        <v>47.4</v>
      </c>
      <c r="K180" s="66" t="s">
        <v>44</v>
      </c>
      <c r="L180" s="72">
        <v>1.24</v>
      </c>
    </row>
    <row r="181" spans="1:12" ht="15" x14ac:dyDescent="0.2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thickBot="1" x14ac:dyDescent="0.3">
      <c r="A183" s="31"/>
      <c r="B183" s="32"/>
      <c r="C183" s="33"/>
      <c r="D183" s="34" t="s">
        <v>28</v>
      </c>
      <c r="E183" s="35"/>
      <c r="F183" s="36">
        <f>SUM(F176:F182)</f>
        <v>550</v>
      </c>
      <c r="G183" s="36">
        <f>SUM(G176:G182)</f>
        <v>17.400000000000002</v>
      </c>
      <c r="H183" s="36">
        <f>SUM(H176:H182)</f>
        <v>17.3</v>
      </c>
      <c r="I183" s="36">
        <f>SUM(I176:I182)</f>
        <v>71.2</v>
      </c>
      <c r="J183" s="36">
        <f>SUM(J176:J182)</f>
        <v>562</v>
      </c>
      <c r="K183" s="37"/>
      <c r="L183" s="36">
        <f>SUM(L176:L182)</f>
        <v>91.089999999999989</v>
      </c>
    </row>
    <row r="184" spans="1:12" ht="15.75" thickBot="1" x14ac:dyDescent="0.3">
      <c r="A184" s="38">
        <f>A176</f>
        <v>2</v>
      </c>
      <c r="B184" s="39">
        <f>B176</f>
        <v>5</v>
      </c>
      <c r="C184" s="40" t="s">
        <v>29</v>
      </c>
      <c r="D184" s="30" t="s">
        <v>30</v>
      </c>
      <c r="E184" s="52"/>
      <c r="F184" s="56"/>
      <c r="G184" s="64"/>
      <c r="H184" s="64"/>
      <c r="I184" s="64"/>
      <c r="J184" s="56"/>
      <c r="K184" s="83"/>
      <c r="L184" s="60"/>
    </row>
    <row r="185" spans="1:12" ht="15.75" thickBot="1" x14ac:dyDescent="0.3">
      <c r="A185" s="23"/>
      <c r="B185" s="24"/>
      <c r="C185" s="25"/>
      <c r="D185" s="30" t="s">
        <v>24</v>
      </c>
      <c r="E185" s="53"/>
      <c r="F185" s="57"/>
      <c r="G185" s="51"/>
      <c r="H185" s="51"/>
      <c r="I185" s="51"/>
      <c r="J185" s="57"/>
      <c r="K185" s="66"/>
      <c r="L185" s="61"/>
    </row>
    <row r="186" spans="1:12" ht="15.75" thickBot="1" x14ac:dyDescent="0.3">
      <c r="A186" s="23"/>
      <c r="B186" s="24"/>
      <c r="C186" s="25"/>
      <c r="D186" s="30" t="s">
        <v>31</v>
      </c>
      <c r="E186" s="53"/>
      <c r="F186" s="57"/>
      <c r="G186" s="51"/>
      <c r="H186" s="51"/>
      <c r="I186" s="51"/>
      <c r="J186" s="57"/>
      <c r="K186" s="66"/>
      <c r="L186" s="61"/>
    </row>
    <row r="187" spans="1:12" ht="15.75" thickBot="1" x14ac:dyDescent="0.3">
      <c r="A187" s="23"/>
      <c r="B187" s="24"/>
      <c r="C187" s="25"/>
      <c r="D187" s="30" t="s">
        <v>32</v>
      </c>
      <c r="E187" s="53"/>
      <c r="F187" s="57"/>
      <c r="G187" s="51"/>
      <c r="H187" s="51"/>
      <c r="I187" s="51"/>
      <c r="J187" s="57"/>
      <c r="K187" s="66"/>
      <c r="L187" s="61"/>
    </row>
    <row r="188" spans="1:12" ht="15" x14ac:dyDescent="0.25">
      <c r="A188" s="23"/>
      <c r="B188" s="24"/>
      <c r="C188" s="25"/>
      <c r="D188" s="30" t="s">
        <v>33</v>
      </c>
      <c r="E188" s="54"/>
      <c r="F188" s="58"/>
      <c r="G188" s="65"/>
      <c r="H188" s="65"/>
      <c r="I188" s="65"/>
      <c r="J188" s="58"/>
      <c r="K188" s="79"/>
      <c r="L188" s="62"/>
    </row>
    <row r="189" spans="1:12" ht="15" x14ac:dyDescent="0.25">
      <c r="A189" s="23"/>
      <c r="B189" s="24"/>
      <c r="C189" s="25"/>
      <c r="D189" s="30" t="s">
        <v>35</v>
      </c>
      <c r="E189" s="55"/>
      <c r="F189" s="59"/>
      <c r="G189" s="51"/>
      <c r="H189" s="51"/>
      <c r="I189" s="51"/>
      <c r="J189" s="59"/>
      <c r="K189" s="66"/>
      <c r="L189" s="63"/>
    </row>
    <row r="190" spans="1:12" ht="15" x14ac:dyDescent="0.25">
      <c r="A190" s="23"/>
      <c r="B190" s="24"/>
      <c r="C190" s="25"/>
      <c r="D190" s="30" t="s">
        <v>34</v>
      </c>
      <c r="E190" s="55"/>
      <c r="F190" s="59"/>
      <c r="G190" s="51"/>
      <c r="H190" s="51"/>
      <c r="I190" s="51"/>
      <c r="J190" s="59"/>
      <c r="K190" s="66"/>
      <c r="L190" s="63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31"/>
      <c r="B193" s="32"/>
      <c r="C193" s="33"/>
      <c r="D193" s="34" t="s">
        <v>28</v>
      </c>
      <c r="E193" s="35"/>
      <c r="F193" s="36">
        <f>SUM(F184:F192)</f>
        <v>0</v>
      </c>
      <c r="G193" s="36">
        <f>SUM(G184:G192)</f>
        <v>0</v>
      </c>
      <c r="H193" s="36">
        <f>SUM(H184:H192)</f>
        <v>0</v>
      </c>
      <c r="I193" s="36">
        <f>SUM(I184:I192)</f>
        <v>0</v>
      </c>
      <c r="J193" s="36">
        <f>SUM(J184:J192)</f>
        <v>0</v>
      </c>
      <c r="K193" s="37"/>
      <c r="L193" s="36">
        <f>SUM(L184:L192)</f>
        <v>0</v>
      </c>
    </row>
    <row r="194" spans="1:12" x14ac:dyDescent="0.2">
      <c r="A194" s="41">
        <f>A176</f>
        <v>2</v>
      </c>
      <c r="B194" s="42">
        <f>B176</f>
        <v>5</v>
      </c>
      <c r="C194" s="107" t="s">
        <v>36</v>
      </c>
      <c r="D194" s="108"/>
      <c r="E194" s="43"/>
      <c r="F194" s="44">
        <f>F183+F193</f>
        <v>550</v>
      </c>
      <c r="G194" s="44">
        <f>G183+G193</f>
        <v>17.400000000000002</v>
      </c>
      <c r="H194" s="44">
        <f>H183+H193</f>
        <v>17.3</v>
      </c>
      <c r="I194" s="44">
        <f>I183+I193</f>
        <v>71.2</v>
      </c>
      <c r="J194" s="44">
        <f>J183+J193</f>
        <v>562</v>
      </c>
      <c r="K194" s="44"/>
      <c r="L194" s="44">
        <f>L183+L193</f>
        <v>91.089999999999989</v>
      </c>
    </row>
    <row r="195" spans="1:12" x14ac:dyDescent="0.2">
      <c r="A195" s="48"/>
      <c r="B195" s="49"/>
      <c r="C195" s="109" t="s">
        <v>37</v>
      </c>
      <c r="D195" s="110"/>
      <c r="E195" s="111"/>
      <c r="F195" s="50">
        <f>(F24+F43+F62+F81+F100+F119+F138+F156+F175+F194)/(IF(F24=0, 0, 1)+IF(F43=0, 0, 1)+IF(F62=0, 0, 1)+IF(F81=0, 0, 1)+IF(F100=0, 0, 1)+IF(F119=0, 0, 1)+IF(F138=0, 0, 1)+IF(F156=0, 0, 1)+IF(F175=0, 0, 1)+IF(F194=0, 0, 1))</f>
        <v>549</v>
      </c>
      <c r="G195" s="50">
        <f>(G24+G43+G62+G81+G100+G119+G138+G156+G175+G194)/(IF(G24=0, 0, 1)+IF(G43=0, 0, 1)+IF(G62=0, 0, 1)+IF(G81=0, 0, 1)+IF(G100=0, 0, 1)+IF(G119=0, 0, 1)+IF(G138=0, 0, 1)+IF(G156=0, 0, 1)+IF(G175=0, 0, 1)+IF(G194=0, 0, 1))</f>
        <v>17.63</v>
      </c>
      <c r="H195" s="50">
        <f>(H24+H43+H62+H81+H100+H119+H138+H156+H175+H194)/(IF(H24=0, 0, 1)+IF(H43=0, 0, 1)+IF(H62=0, 0, 1)+IF(H81=0, 0, 1)+IF(H100=0, 0, 1)+IF(H119=0, 0, 1)+IF(H138=0, 0, 1)+IF(H156=0, 0, 1)+IF(H175=0, 0, 1)+IF(H194=0, 0, 1))</f>
        <v>18.07</v>
      </c>
      <c r="I195" s="50">
        <f>(I24+I43+I62+I81+I100+I119+I138+I156+I175+I194)/(IF(I24=0, 0, 1)+IF(I43=0, 0, 1)+IF(I62=0, 0, 1)+IF(I81=0, 0, 1)+IF(I100=0, 0, 1)+IF(I119=0, 0, 1)+IF(I138=0, 0, 1)+IF(I156=0, 0, 1)+IF(I175=0, 0, 1)+IF(I194=0, 0, 1))</f>
        <v>68.450999999999993</v>
      </c>
      <c r="J195" s="50">
        <f>(J24+J43+J62+J81+J100+J119+J138+J156+J175+J194)/(IF(J24=0, 0, 1)+IF(J43=0, 0, 1)+IF(J62=0, 0, 1)+IF(J81=0, 0, 1)+IF(J100=0, 0, 1)+IF(J119=0, 0, 1)+IF(J138=0, 0, 1)+IF(J156=0, 0, 1)+IF(J175=0, 0, 1)+IF(J194=0, 0, 1))</f>
        <v>562.24400000000003</v>
      </c>
      <c r="K195" s="50"/>
      <c r="L195" s="50">
        <f>(L24+L43+L62+L81+L100+L119+L138+L156+L175+L194)/(IF(L24=0, 0, 1)+IF(L43=0, 0, 1)+IF(L62=0, 0, 1)+IF(L81=0, 0, 1)+IF(L100=0, 0, 1)+IF(L119=0, 0, 1)+IF(L138=0, 0, 1)+IF(L156=0, 0, 1)+IF(L175=0, 0, 1)+IF(L194=0, 0, 1))</f>
        <v>91.603000000000009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Skipper</dc:creator>
  <cp:lastModifiedBy>пк</cp:lastModifiedBy>
  <dcterms:created xsi:type="dcterms:W3CDTF">2024-12-08T13:57:38Z</dcterms:created>
  <dcterms:modified xsi:type="dcterms:W3CDTF">2025-02-13T05:35:09Z</dcterms:modified>
</cp:coreProperties>
</file>